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rmacja_dodatkowa" sheetId="1" r:id="rId1"/>
  </sheets>
  <definedNames>
    <definedName name="_xlnm.Print_Area" localSheetId="0">'Informacja_dodatkowa'!$A$2:$K$321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30" authorId="0">
      <text>
        <r>
          <rPr>
            <sz val="10"/>
            <rFont val="Arial"/>
            <family val="0"/>
          </rPr>
          <t xml:space="preserve">Zwiększenie wartości inwestycji w nieruchomości i prawa jeżeli wycenia się je wg wartości godziwej </t>
        </r>
      </text>
    </comment>
    <comment ref="F30" authorId="0">
      <text>
        <r>
          <rPr>
            <sz val="10"/>
            <rFont val="Arial"/>
            <family val="0"/>
          </rPr>
          <t>Zwiększenia z tytułu np.: zakupu, darowizny, śr.trwałych otrzymanych na podstawie leasingu finansowego</t>
        </r>
      </text>
    </comment>
    <comment ref="G30" authorId="0">
      <text>
        <r>
          <rPr>
            <sz val="10"/>
            <rFont val="Arial"/>
            <family val="0"/>
          </rPr>
          <t>Przejecie środków trwałych w budowie, które uprzednio wymagały budowy, montażu lub zostały ulepszone</t>
        </r>
      </text>
    </comment>
    <comment ref="E40" authorId="0">
      <text>
        <r>
          <rPr>
            <sz val="10"/>
            <rFont val="Arial"/>
            <family val="0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<sst xmlns="http://schemas.openxmlformats.org/spreadsheetml/2006/main" count="282" uniqueCount="274">
  <si>
    <t>a. Stosowane metody wyceny aktywów i pasywów</t>
  </si>
  <si>
    <t>Wyszczególnienie</t>
  </si>
  <si>
    <t>Przyjęte metody wyceny w zasadach (polityce) rachunkowości</t>
  </si>
  <si>
    <t>Aktywa i pasywa wyceniono w/g zasad określonych</t>
  </si>
  <si>
    <t>Ustawą o rachunkowości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</si>
  <si>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</si>
  <si>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</si>
  <si>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</si>
  <si>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</si>
  <si>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</si>
  <si>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</si>
  <si>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</si>
  <si>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</si>
  <si>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</si>
  <si>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</si>
  <si>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</si>
  <si>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</si>
  <si>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</si>
  <si>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</si>
  <si>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</si>
  <si>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</si>
  <si>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</si>
  <si>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</si>
  <si>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</si>
  <si>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</si>
  <si>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</si>
  <si>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</si>
  <si>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</si>
  <si>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Nazwa grupy składników majątku trwałego</t>
  </si>
  <si>
    <t>Stan na początek roku obrotowego</t>
  </si>
  <si>
    <t>Aktualizacja</t>
  </si>
  <si>
    <t>Amortyzacja za rok</t>
  </si>
  <si>
    <t>Inne zwiększenia</t>
  </si>
  <si>
    <t>Zmniejszenie</t>
  </si>
  <si>
    <t>Stan na koniec roku obrotowego</t>
  </si>
  <si>
    <t>Stan na początek roku obrotowego (netto)</t>
  </si>
  <si>
    <t>Stan na koniec roku obrotowego (netto)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</si>
  <si>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</si>
  <si>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</si>
  <si>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</si>
  <si>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</si>
  <si>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</si>
  <si>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</si>
  <si>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c. Grunty użytkowane wieczyście                                              nie dotyczy</t>
  </si>
  <si>
    <t>Stan na początek roku obrotowego</t>
  </si>
  <si>
    <t>Zmiany w ciągu roku</t>
  </si>
  <si>
    <t>Stan na koniec roku obrotowego</t>
  </si>
  <si>
    <t>Zwiększenia</t>
  </si>
  <si>
    <t>Zmniejszenia</t>
  </si>
  <si>
    <t>Powierzchnia m2</t>
  </si>
  <si>
    <t>Wartość</t>
  </si>
  <si>
    <t>d.  Środki trwałe używana na podstawie umowy najmu lub dzierżawy                               nie dotyczy</t>
  </si>
  <si>
    <t>Stan na początek roku obrotowego</t>
  </si>
  <si>
    <t>Zmiany w ciągu roku</t>
  </si>
  <si>
    <t>Stan na koniec roku obrotowego</t>
  </si>
  <si>
    <t>Zwiększenia</t>
  </si>
  <si>
    <t>Zmniejszenia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</si>
  <si>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</si>
  <si>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</si>
  <si>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</si>
  <si>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</si>
  <si>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</si>
  <si>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</si>
  <si>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e. Wartości niematerialne i prawne                                                             nie dotyczy</t>
  </si>
  <si>
    <t>Nazwa grupy składników majątku trwałego</t>
  </si>
  <si>
    <t>Stan na początek roku obrotowego</t>
  </si>
  <si>
    <t>Przychody</t>
  </si>
  <si>
    <t>Rozchody</t>
  </si>
  <si>
    <t>Stan na koniec roku obrotowego</t>
  </si>
  <si>
    <t>1. Inne wartości niematerialne i prawne</t>
  </si>
  <si>
    <t>Razem</t>
  </si>
  <si>
    <t>f. Umorzenie wartości niematerialnych i prawnych – amortyzacja                                               nie dotyczy</t>
  </si>
  <si>
    <t>Nazwa grupy składników majątku trwałego</t>
  </si>
  <si>
    <t>Stan na początek roku obrotowego</t>
  </si>
  <si>
    <t>Amortyzacja za rok</t>
  </si>
  <si>
    <t>Inne zwiększenia</t>
  </si>
  <si>
    <t>Zmniejszenie</t>
  </si>
  <si>
    <t>Stan na koniec roku obrotowego</t>
  </si>
  <si>
    <t>Stan na początek roku obrotowego (netto)</t>
  </si>
  <si>
    <t>Stan na koniec roku obrotowego (netto)</t>
  </si>
  <si>
    <t>1. Inne wartości niematerialne i prawne</t>
  </si>
  <si>
    <t>Razem</t>
  </si>
  <si>
    <t>Stan na początek roku obrotowego</t>
  </si>
  <si>
    <t>Zmiany w ciągu roku</t>
  </si>
  <si>
    <t>Stan na koniec roku obrotowego</t>
  </si>
  <si>
    <t>Zwiększenia</t>
  </si>
  <si>
    <t>Zmniejszenia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</si>
  <si>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</si>
  <si>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</si>
  <si>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</si>
  <si>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</si>
  <si>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</si>
  <si>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</si>
  <si>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</si>
  <si>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</si>
  <si>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Razem</t>
  </si>
  <si>
    <t xml:space="preserve"> Należności z tytułu</t>
  </si>
  <si>
    <t>okres wymagalności</t>
  </si>
  <si>
    <t>Razem</t>
  </si>
  <si>
    <t>do 1 roku</t>
  </si>
  <si>
    <t>powyżej 1 roku</t>
  </si>
  <si>
    <t>stan na</t>
  </si>
  <si>
    <t>początek roku obrotowego</t>
  </si>
  <si>
    <t>koniec roku obrotowego</t>
  </si>
  <si>
    <t>początek roku obrotowego</t>
  </si>
  <si>
    <t>koniec roku obrotowego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</si>
  <si>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</si>
  <si>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</si>
  <si>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</si>
  <si>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</si>
  <si>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</si>
  <si>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</si>
  <si>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</si>
  <si>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</si>
  <si>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Razem</t>
  </si>
  <si>
    <t>Zobowiązania z tytułu</t>
  </si>
  <si>
    <t>okres wymagalności</t>
  </si>
  <si>
    <t>Razem</t>
  </si>
  <si>
    <t>do 1 roku</t>
  </si>
  <si>
    <t>powyżej 1 roku</t>
  </si>
  <si>
    <t>stan na</t>
  </si>
  <si>
    <t>początek roku obrotowego</t>
  </si>
  <si>
    <t>koniec roku obrotowego</t>
  </si>
  <si>
    <t>początek roku obrotowego</t>
  </si>
  <si>
    <t>koniec roku obrotowego</t>
  </si>
  <si>
    <t>początek roku obrotowego</t>
  </si>
  <si>
    <t>koniec roku obrotowego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</si>
  <si>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</si>
  <si>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</si>
  <si>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</si>
  <si>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</si>
  <si>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</si>
  <si>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</si>
  <si>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</si>
  <si>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Razem</t>
  </si>
  <si>
    <t>Tytuły</t>
  </si>
  <si>
    <t xml:space="preserve">stan na </t>
  </si>
  <si>
    <t>początek roku obrotowego</t>
  </si>
  <si>
    <t>koniec roku obrotowego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</si>
  <si>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</si>
  <si>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</si>
  <si>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</si>
  <si>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</si>
  <si>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</si>
  <si>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</si>
  <si>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</si>
  <si>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Tytuły</t>
  </si>
  <si>
    <t xml:space="preserve">stan na </t>
  </si>
  <si>
    <t>początek roku obrotowego</t>
  </si>
  <si>
    <t>koniec roku obrotowego</t>
  </si>
  <si>
    <t>1.Rozliczenia międzyokresowe przychodów (wyszczególnienie wg tytułów)</t>
  </si>
  <si>
    <t>l. Informacje o zyskach i stratach nadzwyczajnych                  nie dotyczy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</si>
  <si>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</si>
  <si>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</si>
  <si>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</si>
  <si>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</si>
  <si>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</si>
  <si>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</si>
  <si>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</si>
  <si>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</si>
  <si>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Suma</t>
  </si>
  <si>
    <t>J. Zatrudnienie i wynagrodzenia                 nie dotyczy</t>
  </si>
  <si>
    <t>Wyszczególnienie</t>
  </si>
  <si>
    <t>Przeciętne zatrudnienie w roku</t>
  </si>
  <si>
    <t>(z podziałałem na grupy zawodowe)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</si>
  <si>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</si>
  <si>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</si>
  <si>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</si>
  <si>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Wyszczególnienie</t>
  </si>
  <si>
    <t>Liczba osób</t>
  </si>
  <si>
    <t>Liczba osób, które przekroczyły w/w wynagrodzenie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</si>
  <si>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</si>
  <si>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</si>
  <si>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</si>
  <si>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</si>
  <si>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Przychody z działalności statutowej odpłatnej pożytku publicznego</t>
  </si>
  <si>
    <t>(wyszczególnienie)</t>
  </si>
  <si>
    <t>Pozostałe przychody określone statutem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</si>
  <si>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</si>
  <si>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</si>
  <si>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</si>
  <si>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Inne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</si>
  <si>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</si>
  <si>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</si>
  <si>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</si>
  <si>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</si>
  <si>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</si>
  <si>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</si>
  <si>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</si>
  <si>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</si>
  <si>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</si>
  <si>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</si>
  <si>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(wyszczególnienie)</t>
  </si>
  <si>
    <t>świadczenia niepieniężne:</t>
  </si>
  <si>
    <t>Koszty realizacji działalności statutowej odpłatnej pożytku publicznego</t>
  </si>
  <si>
    <t>świadczenia pieniężne:</t>
  </si>
  <si>
    <t>(wyszczególnienie)</t>
  </si>
  <si>
    <t>świadczenia niepieniężne:</t>
  </si>
  <si>
    <t>(wyszczególnienie)</t>
  </si>
  <si>
    <t>Pozostałe koszty realizacji zadań statutowych</t>
  </si>
  <si>
    <t>świadczenia pieniężne</t>
  </si>
  <si>
    <t>(wyszczególnienie)</t>
  </si>
  <si>
    <t>świadczenia niepieniężne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</si>
  <si>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</si>
  <si>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</si>
  <si>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</si>
  <si>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</si>
  <si>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</si>
  <si>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</si>
  <si>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</si>
  <si>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</si>
  <si>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</si>
  <si>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</si>
  <si>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Inne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</si>
  <si>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</si>
  <si>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</si>
  <si>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</si>
  <si>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</si>
  <si>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</si>
  <si>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</si>
  <si>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</si>
  <si>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</si>
  <si>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Wyszczególnienie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</si>
  <si>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</si>
  <si>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</si>
  <si>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</si>
  <si>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</si>
  <si>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</si>
  <si>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</si>
  <si>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</si>
  <si>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</si>
  <si>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</si>
  <si>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- inne</t>
  </si>
  <si>
    <t>2. Stan na koniec okresu obrotowego</t>
  </si>
  <si>
    <t>b. Rozliczenie wyniku na działalności statutowej</t>
  </si>
  <si>
    <t>Wynik na działalności statutowej</t>
  </si>
  <si>
    <t>w tym:</t>
  </si>
  <si>
    <t>Składki człomkowskie</t>
  </si>
  <si>
    <t>Zobowiązania związane z działalnością statutową:</t>
  </si>
  <si>
    <t>Tytuły</t>
  </si>
  <si>
    <t xml:space="preserve">stan na </t>
  </si>
  <si>
    <t>początek roku obrotowego</t>
  </si>
  <si>
    <t>koniec roku obrotowego</t>
  </si>
  <si>
    <t>1. gwarancje</t>
  </si>
  <si>
    <t>2. poręczenia</t>
  </si>
  <si>
    <t>3. kaucje i wadia</t>
  </si>
  <si>
    <t>4. inne zobowiązania</t>
  </si>
  <si>
    <t>Razem</t>
  </si>
  <si>
    <t>Nie wystąpiły</t>
  </si>
  <si>
    <t>Nie wystęują</t>
  </si>
  <si>
    <t>b. Umorzenie środków trwałych – amortyzacja                                                      Nie występuje</t>
  </si>
  <si>
    <t>g. Inwestycje długoterminowe                                                          nie występują</t>
  </si>
  <si>
    <t>h. Podział należności  według pozycji bilansu o pozostałym na dzień bilansowy, przewidywanym umową okresie spłaty              nie wystąpiły</t>
  </si>
  <si>
    <t>j. Rozliczenia międzyokresowe czynne i bierne                      nie występują</t>
  </si>
  <si>
    <t>k. Rozliczenia międzyokresowe przychodów                          nie występują</t>
  </si>
  <si>
    <t>n/d</t>
  </si>
  <si>
    <t>Darowizny 1%</t>
  </si>
  <si>
    <t xml:space="preserve">Bydgoskie Stowarzyszenie Opieki nad Chorymi z Otępieniem </t>
  </si>
  <si>
    <t>Typu Alzheimerowskiego</t>
  </si>
  <si>
    <t xml:space="preserve">                                                          </t>
  </si>
  <si>
    <t>Zajęcia terapeutyczne</t>
  </si>
  <si>
    <t>Darowizny</t>
  </si>
  <si>
    <t xml:space="preserve">i. Podział zobowiązań według pozycji bilansu o pozostałym na dzień bilansowy, przewidywanym umową okresie spłaty                     </t>
  </si>
  <si>
    <t>Każdy ćwiczyć może</t>
  </si>
  <si>
    <t>Dotacja Urząd Miasta</t>
  </si>
  <si>
    <t>Dotacja Urząd Marszałkowski</t>
  </si>
  <si>
    <t>Dotacja PFRON</t>
  </si>
  <si>
    <t>Co,gdzie,kiedy</t>
  </si>
  <si>
    <t>Mój Dziadek,moja Babcia i ja</t>
  </si>
  <si>
    <t>Perła trzeciego wieku</t>
  </si>
  <si>
    <t>Wiem więcej,żyję lepiej</t>
  </si>
  <si>
    <t>Wieczerza wigilijna</t>
  </si>
  <si>
    <t>Zielony parasol</t>
  </si>
  <si>
    <t>Informacja dodatkowa za 2011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</si>
</sst>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22"/>
      <color indexed="8"/>
      <name val="Arial"/>
      <family val="0"/>
    </font>
    <font>
      <sz val="24"/>
      <color indexed="8"/>
      <name val="Arial"/>
      <family val="0"/>
    </font>
    <font>
      <sz val="10"/>
      <color indexed="11"/>
      <name val="Arial"/>
      <family val="0"/>
    </font>
    <font>
      <i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Alignment="1">
      <alignment/>
    </xf>
    <xf numFmtId="0" fontId="2" fillId="0" borderId="1" xfId="0" applyAlignment="1">
      <alignment horizontal="center"/>
    </xf>
    <xf numFmtId="0" fontId="2" fillId="0" borderId="2" xfId="0" applyAlignment="1">
      <alignment horizontal="center"/>
    </xf>
    <xf numFmtId="0" fontId="2" fillId="0" borderId="3" xfId="0" applyAlignment="1">
      <alignment horizontal="center"/>
    </xf>
    <xf numFmtId="0" fontId="2" fillId="0" borderId="2" xfId="0" applyAlignment="1">
      <alignment horizontal="center" wrapText="1"/>
    </xf>
    <xf numFmtId="0" fontId="2" fillId="2" borderId="4" xfId="0" applyAlignment="1">
      <alignment wrapText="1"/>
    </xf>
    <xf numFmtId="0" fontId="2" fillId="2" borderId="1" xfId="0" applyAlignment="1">
      <alignment/>
    </xf>
    <xf numFmtId="0" fontId="2" fillId="2" borderId="3" xfId="0" applyAlignment="1">
      <alignment horizontal="center"/>
    </xf>
    <xf numFmtId="0" fontId="2" fillId="2" borderId="3" xfId="0" applyAlignment="1">
      <alignment/>
    </xf>
    <xf numFmtId="0" fontId="2" fillId="2" borderId="2" xfId="0" applyAlignment="1">
      <alignment/>
    </xf>
    <xf numFmtId="0" fontId="2" fillId="2" borderId="4" xfId="0" applyAlignment="1">
      <alignment/>
    </xf>
    <xf numFmtId="0" fontId="2" fillId="2" borderId="5" xfId="0" applyAlignment="1">
      <alignment/>
    </xf>
    <xf numFmtId="0" fontId="2" fillId="2" borderId="6" xfId="0" applyAlignment="1">
      <alignment/>
    </xf>
    <xf numFmtId="0" fontId="2" fillId="0" borderId="1" xfId="0" applyAlignment="1">
      <alignment wrapText="1"/>
    </xf>
    <xf numFmtId="0" fontId="2" fillId="0" borderId="3" xfId="0" applyAlignment="1">
      <alignment wrapText="1"/>
    </xf>
    <xf numFmtId="0" fontId="2" fillId="0" borderId="2" xfId="0" applyAlignment="1">
      <alignment wrapText="1"/>
    </xf>
    <xf numFmtId="0" fontId="2" fillId="0" borderId="0" xfId="0" applyAlignment="1">
      <alignment wrapText="1"/>
    </xf>
    <xf numFmtId="4" fontId="2" fillId="2" borderId="3" xfId="0" applyAlignment="1">
      <alignment/>
    </xf>
    <xf numFmtId="4" fontId="2" fillId="2" borderId="2" xfId="0" applyAlignment="1">
      <alignment/>
    </xf>
    <xf numFmtId="0" fontId="1" fillId="0" borderId="0" xfId="0" applyAlignment="1">
      <alignment/>
    </xf>
    <xf numFmtId="0" fontId="1" fillId="0" borderId="4" xfId="0" applyAlignment="1">
      <alignment wrapText="1"/>
    </xf>
    <xf numFmtId="4" fontId="1" fillId="2" borderId="5" xfId="0" applyAlignment="1">
      <alignment/>
    </xf>
    <xf numFmtId="4" fontId="1" fillId="2" borderId="6" xfId="0" applyAlignment="1">
      <alignment/>
    </xf>
    <xf numFmtId="0" fontId="2" fillId="0" borderId="1" xfId="0" applyAlignment="1">
      <alignment horizontal="center" wrapText="1"/>
    </xf>
    <xf numFmtId="0" fontId="2" fillId="0" borderId="3" xfId="0" applyAlignment="1">
      <alignment horizontal="center" wrapText="1"/>
    </xf>
    <xf numFmtId="4" fontId="1" fillId="2" borderId="2" xfId="0" applyAlignment="1">
      <alignment/>
    </xf>
    <xf numFmtId="0" fontId="2" fillId="0" borderId="4" xfId="0" applyAlignment="1">
      <alignment/>
    </xf>
    <xf numFmtId="4" fontId="2" fillId="2" borderId="5" xfId="0" applyAlignment="1">
      <alignment/>
    </xf>
    <xf numFmtId="4" fontId="2" fillId="2" borderId="2" xfId="0" applyAlignment="1">
      <alignment/>
    </xf>
    <xf numFmtId="0" fontId="2" fillId="0" borderId="0" xfId="0" applyAlignment="1">
      <alignment horizontal="center"/>
    </xf>
    <xf numFmtId="0" fontId="2" fillId="0" borderId="1" xfId="0" applyAlignment="1">
      <alignment horizontal="left" wrapText="1"/>
    </xf>
    <xf numFmtId="4" fontId="2" fillId="2" borderId="3" xfId="0" applyAlignment="1">
      <alignment horizontal="right" wrapText="1"/>
    </xf>
    <xf numFmtId="4" fontId="1" fillId="2" borderId="2" xfId="0" applyAlignment="1">
      <alignment horizontal="right" wrapText="1"/>
    </xf>
    <xf numFmtId="4" fontId="2" fillId="2" borderId="3" xfId="0" applyAlignment="1">
      <alignment horizontal="right"/>
    </xf>
    <xf numFmtId="4" fontId="1" fillId="2" borderId="5" xfId="0" applyAlignment="1">
      <alignment horizontal="right"/>
    </xf>
    <xf numFmtId="4" fontId="1" fillId="2" borderId="6" xfId="0" applyAlignment="1">
      <alignment horizontal="right"/>
    </xf>
    <xf numFmtId="0" fontId="2" fillId="0" borderId="1" xfId="0" applyAlignment="1">
      <alignment/>
    </xf>
    <xf numFmtId="4" fontId="1" fillId="2" borderId="3" xfId="0" applyAlignment="1">
      <alignment/>
    </xf>
    <xf numFmtId="0" fontId="1" fillId="0" borderId="4" xfId="0" applyAlignment="1">
      <alignment/>
    </xf>
    <xf numFmtId="4" fontId="1" fillId="0" borderId="0" xfId="0" applyAlignment="1">
      <alignment/>
    </xf>
    <xf numFmtId="4" fontId="2" fillId="2" borderId="3" xfId="0" applyAlignment="1">
      <alignment wrapText="1"/>
    </xf>
    <xf numFmtId="4" fontId="1" fillId="2" borderId="3" xfId="0" applyAlignment="1">
      <alignment wrapText="1"/>
    </xf>
    <xf numFmtId="4" fontId="1" fillId="2" borderId="2" xfId="0" applyAlignment="1">
      <alignment wrapText="1"/>
    </xf>
    <xf numFmtId="0" fontId="1" fillId="0" borderId="4" xfId="0" applyAlignment="1">
      <alignment horizontal="left"/>
    </xf>
    <xf numFmtId="0" fontId="1" fillId="0" borderId="1" xfId="0" applyAlignment="1">
      <alignment wrapText="1"/>
    </xf>
    <xf numFmtId="0" fontId="2" fillId="0" borderId="4" xfId="0" applyAlignment="1">
      <alignment wrapText="1"/>
    </xf>
    <xf numFmtId="4" fontId="2" fillId="2" borderId="6" xfId="0" applyAlignment="1">
      <alignment/>
    </xf>
    <xf numFmtId="4" fontId="2" fillId="0" borderId="0" xfId="0" applyAlignment="1">
      <alignment/>
    </xf>
    <xf numFmtId="0" fontId="2" fillId="2" borderId="1" xfId="0" applyAlignment="1">
      <alignment wrapText="1"/>
    </xf>
    <xf numFmtId="0" fontId="2" fillId="0" borderId="3" xfId="0" applyAlignment="1">
      <alignment/>
    </xf>
    <xf numFmtId="0" fontId="1" fillId="2" borderId="7" xfId="0" applyAlignment="1">
      <alignment/>
    </xf>
    <xf numFmtId="4" fontId="1" fillId="2" borderId="8" xfId="0" applyAlignment="1">
      <alignment/>
    </xf>
    <xf numFmtId="0" fontId="1" fillId="2" borderId="1" xfId="0" applyAlignment="1">
      <alignment wrapText="1"/>
    </xf>
    <xf numFmtId="0" fontId="2" fillId="2" borderId="0" xfId="0" applyAlignment="1">
      <alignment/>
    </xf>
    <xf numFmtId="4" fontId="2" fillId="2" borderId="0" xfId="0" applyAlignment="1">
      <alignment/>
    </xf>
    <xf numFmtId="0" fontId="1" fillId="0" borderId="7" xfId="0" applyAlignment="1">
      <alignment/>
    </xf>
    <xf numFmtId="2" fontId="2" fillId="2" borderId="2" xfId="0" applyAlignment="1">
      <alignment/>
    </xf>
    <xf numFmtId="2" fontId="2" fillId="2" borderId="6" xfId="0" applyAlignment="1">
      <alignment/>
    </xf>
    <xf numFmtId="49" fontId="1" fillId="2" borderId="7" xfId="0" applyAlignment="1">
      <alignment wrapText="1"/>
    </xf>
    <xf numFmtId="49" fontId="6" fillId="2" borderId="1" xfId="0" applyAlignment="1">
      <alignment wrapText="1"/>
    </xf>
    <xf numFmtId="4" fontId="6" fillId="2" borderId="2" xfId="0" applyAlignment="1">
      <alignment/>
    </xf>
    <xf numFmtId="0" fontId="2" fillId="2" borderId="1" xfId="0" applyFont="1" applyAlignment="1">
      <alignment/>
    </xf>
    <xf numFmtId="49" fontId="2" fillId="2" borderId="1" xfId="0" applyAlignment="1">
      <alignment wrapText="1"/>
    </xf>
    <xf numFmtId="49" fontId="1" fillId="2" borderId="1" xfId="0" applyAlignment="1">
      <alignment wrapText="1"/>
    </xf>
    <xf numFmtId="49" fontId="2" fillId="2" borderId="4" xfId="0" applyAlignment="1">
      <alignment wrapText="1"/>
    </xf>
    <xf numFmtId="49" fontId="2" fillId="2" borderId="0" xfId="0" applyAlignment="1">
      <alignment wrapText="1"/>
    </xf>
    <xf numFmtId="0" fontId="2" fillId="2" borderId="2" xfId="0" applyAlignment="1">
      <alignment horizontal="center"/>
    </xf>
    <xf numFmtId="49" fontId="1" fillId="2" borderId="1" xfId="0" applyAlignment="1">
      <alignment/>
    </xf>
    <xf numFmtId="49" fontId="2" fillId="2" borderId="1" xfId="0" applyAlignment="1">
      <alignment/>
    </xf>
    <xf numFmtId="49" fontId="1" fillId="2" borderId="4" xfId="0" applyAlignment="1">
      <alignment/>
    </xf>
    <xf numFmtId="0" fontId="1" fillId="2" borderId="0" xfId="0" applyAlignment="1">
      <alignment/>
    </xf>
    <xf numFmtId="0" fontId="2" fillId="2" borderId="3" xfId="0" applyAlignment="1">
      <alignment horizontal="center" wrapText="1"/>
    </xf>
    <xf numFmtId="0" fontId="2" fillId="2" borderId="2" xfId="0" applyAlignment="1">
      <alignment horizontal="center" wrapText="1"/>
    </xf>
    <xf numFmtId="0" fontId="1" fillId="2" borderId="4" xfId="0" applyAlignment="1">
      <alignment/>
    </xf>
    <xf numFmtId="0" fontId="2" fillId="2" borderId="4" xfId="0" applyFont="1" applyAlignment="1">
      <alignment wrapText="1"/>
    </xf>
    <xf numFmtId="0" fontId="2" fillId="2" borderId="3" xfId="0" applyFont="1" applyAlignment="1">
      <alignment horizontal="center"/>
    </xf>
    <xf numFmtId="0" fontId="2" fillId="2" borderId="1" xfId="0" applyFont="1" applyAlignment="1">
      <alignment wrapText="1"/>
    </xf>
    <xf numFmtId="49" fontId="2" fillId="2" borderId="1" xfId="0" applyFont="1" applyAlignment="1">
      <alignment wrapText="1"/>
    </xf>
    <xf numFmtId="0" fontId="7" fillId="3" borderId="0" xfId="0" applyFont="1" applyFill="1" applyAlignment="1">
      <alignment horizontal="center"/>
    </xf>
    <xf numFmtId="0" fontId="2" fillId="0" borderId="0" xfId="0" applyAlignment="1">
      <alignment horizontal="center"/>
    </xf>
    <xf numFmtId="0" fontId="2" fillId="3" borderId="0" xfId="0" applyFill="1" applyAlignment="1">
      <alignment horizontal="center"/>
    </xf>
    <xf numFmtId="0" fontId="2" fillId="2" borderId="4" xfId="0" applyFont="1" applyAlignment="1">
      <alignment/>
    </xf>
    <xf numFmtId="4" fontId="2" fillId="2" borderId="9" xfId="0" applyBorder="1" applyAlignment="1">
      <alignment/>
    </xf>
    <xf numFmtId="49" fontId="2" fillId="2" borderId="1" xfId="0" applyFont="1" applyAlignment="1">
      <alignment wrapText="1"/>
    </xf>
    <xf numFmtId="4" fontId="2" fillId="4" borderId="2" xfId="0" applyFill="1" applyAlignment="1">
      <alignment/>
    </xf>
    <xf numFmtId="4" fontId="1" fillId="4" borderId="6" xfId="0" applyFill="1" applyAlignment="1">
      <alignment/>
    </xf>
    <xf numFmtId="4" fontId="2" fillId="2" borderId="10" xfId="0" applyBorder="1" applyAlignment="1">
      <alignment/>
    </xf>
    <xf numFmtId="0" fontId="2" fillId="0" borderId="0" xfId="0" applyBorder="1" applyAlignment="1">
      <alignment/>
    </xf>
    <xf numFmtId="4" fontId="1" fillId="2" borderId="11" xfId="0" applyBorder="1" applyAlignment="1">
      <alignment horizontal="right"/>
    </xf>
    <xf numFmtId="0" fontId="2" fillId="0" borderId="2" xfId="0" applyAlignment="1">
      <alignment horizontal="center"/>
    </xf>
    <xf numFmtId="49" fontId="2" fillId="2" borderId="12" xfId="0" applyFont="1" applyBorder="1" applyAlignment="1">
      <alignment wrapText="1"/>
    </xf>
    <xf numFmtId="0" fontId="2" fillId="2" borderId="0" xfId="0" applyBorder="1" applyAlignment="1">
      <alignment/>
    </xf>
    <xf numFmtId="4" fontId="2" fillId="2" borderId="13" xfId="0" applyBorder="1" applyAlignment="1">
      <alignment/>
    </xf>
    <xf numFmtId="4" fontId="2" fillId="2" borderId="14" xfId="0" applyBorder="1" applyAlignment="1">
      <alignment/>
    </xf>
    <xf numFmtId="4" fontId="2" fillId="2" borderId="2" xfId="0" applyFont="1" applyAlignment="1">
      <alignment/>
    </xf>
    <xf numFmtId="0" fontId="3" fillId="5" borderId="0" xfId="0" applyFont="1" applyFill="1" applyAlignment="1">
      <alignment horizontal="center"/>
    </xf>
    <xf numFmtId="0" fontId="3" fillId="5" borderId="0" xfId="0" applyFill="1" applyAlignment="1">
      <alignment horizontal="center"/>
    </xf>
    <xf numFmtId="0" fontId="4" fillId="6" borderId="0" xfId="0" applyFont="1" applyAlignment="1">
      <alignment horizontal="center"/>
    </xf>
    <xf numFmtId="0" fontId="4" fillId="6" borderId="0" xfId="0" applyAlignment="1">
      <alignment horizontal="center"/>
    </xf>
    <xf numFmtId="0" fontId="1" fillId="0" borderId="15" xfId="0" applyAlignment="1">
      <alignment horizontal="left"/>
    </xf>
    <xf numFmtId="0" fontId="2" fillId="0" borderId="1" xfId="0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ill="1" applyBorder="1" applyAlignment="1">
      <alignment horizontal="center"/>
    </xf>
    <xf numFmtId="0" fontId="2" fillId="3" borderId="0" xfId="0" applyFill="1" applyBorder="1" applyAlignment="1">
      <alignment horizontal="center"/>
    </xf>
    <xf numFmtId="0" fontId="2" fillId="7" borderId="1" xfId="0" applyFill="1" applyAlignment="1">
      <alignment horizontal="center" wrapText="1"/>
    </xf>
    <xf numFmtId="0" fontId="2" fillId="7" borderId="2" xfId="0" applyFill="1" applyAlignment="1">
      <alignment horizontal="center" wrapText="1"/>
    </xf>
    <xf numFmtId="0" fontId="2" fillId="7" borderId="4" xfId="0" applyFill="1" applyAlignment="1">
      <alignment horizontal="center" wrapText="1"/>
    </xf>
    <xf numFmtId="0" fontId="2" fillId="7" borderId="6" xfId="0" applyFill="1" applyAlignment="1">
      <alignment horizontal="center" wrapText="1"/>
    </xf>
    <xf numFmtId="0" fontId="2" fillId="0" borderId="3" xfId="0" applyAlignment="1">
      <alignment horizontal="center"/>
    </xf>
    <xf numFmtId="0" fontId="2" fillId="0" borderId="2" xfId="0" applyAlignment="1">
      <alignment horizontal="center" wrapText="1"/>
    </xf>
    <xf numFmtId="0" fontId="2" fillId="2" borderId="5" xfId="0" applyAlignment="1">
      <alignment horizontal="center" wrapText="1"/>
    </xf>
    <xf numFmtId="172" fontId="1" fillId="2" borderId="6" xfId="0" applyAlignment="1">
      <alignment horizontal="center"/>
    </xf>
    <xf numFmtId="0" fontId="2" fillId="2" borderId="3" xfId="0" applyAlignment="1">
      <alignment horizontal="center"/>
    </xf>
    <xf numFmtId="0" fontId="2" fillId="2" borderId="5" xfId="0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Border="1" applyAlignment="1">
      <alignment horizontal="center"/>
    </xf>
    <xf numFmtId="0" fontId="1" fillId="0" borderId="18" xfId="0" applyBorder="1" applyAlignment="1">
      <alignment horizontal="center"/>
    </xf>
    <xf numFmtId="0" fontId="1" fillId="0" borderId="15" xfId="0" applyFont="1" applyAlignment="1">
      <alignment horizontal="left" wrapText="1"/>
    </xf>
    <xf numFmtId="0" fontId="1" fillId="0" borderId="15" xfId="0" applyAlignment="1">
      <alignment horizontal="left" wrapText="1"/>
    </xf>
    <xf numFmtId="0" fontId="2" fillId="0" borderId="1" xfId="0" applyAlignment="1">
      <alignment horizontal="center" wrapText="1"/>
    </xf>
    <xf numFmtId="0" fontId="2" fillId="0" borderId="3" xfId="0" applyAlignment="1">
      <alignment horizontal="center" wrapText="1"/>
    </xf>
    <xf numFmtId="0" fontId="1" fillId="0" borderId="19" xfId="0" applyAlignment="1">
      <alignment horizontal="left"/>
    </xf>
    <xf numFmtId="0" fontId="1" fillId="0" borderId="15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Alignment="1">
      <alignment horizontal="left" wrapText="1"/>
    </xf>
    <xf numFmtId="0" fontId="2" fillId="0" borderId="7" xfId="0" applyAlignment="1">
      <alignment horizontal="center"/>
    </xf>
    <xf numFmtId="0" fontId="2" fillId="0" borderId="20" xfId="0" applyAlignment="1">
      <alignment horizontal="center"/>
    </xf>
    <xf numFmtId="0" fontId="2" fillId="0" borderId="8" xfId="0" applyAlignment="1">
      <alignment horizontal="center"/>
    </xf>
    <xf numFmtId="0" fontId="1" fillId="0" borderId="3" xfId="0" applyAlignment="1">
      <alignment horizontal="left"/>
    </xf>
    <xf numFmtId="0" fontId="5" fillId="0" borderId="21" xfId="0" applyAlignment="1">
      <alignment horizontal="left" wrapText="1"/>
    </xf>
    <xf numFmtId="0" fontId="1" fillId="0" borderId="3" xfId="0" applyAlignment="1">
      <alignment horizontal="left" wrapText="1"/>
    </xf>
    <xf numFmtId="0" fontId="2" fillId="0" borderId="3" xfId="0" applyAlignment="1">
      <alignment horizontal="left"/>
    </xf>
    <xf numFmtId="49" fontId="1" fillId="2" borderId="0" xfId="0" applyAlignment="1">
      <alignment horizontal="left"/>
    </xf>
    <xf numFmtId="0" fontId="2" fillId="2" borderId="7" xfId="0" applyAlignment="1">
      <alignment horizontal="center"/>
    </xf>
    <xf numFmtId="0" fontId="2" fillId="2" borderId="8" xfId="0" applyAlignment="1">
      <alignment horizontal="center"/>
    </xf>
    <xf numFmtId="0" fontId="1" fillId="0" borderId="0" xfId="0" applyAlignment="1">
      <alignment horizontal="left"/>
    </xf>
    <xf numFmtId="49" fontId="1" fillId="0" borderId="0" xfId="0" applyAlignment="1">
      <alignment horizontal="left" wrapText="1"/>
    </xf>
    <xf numFmtId="49" fontId="1" fillId="2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CCFFCC"/>
      <rgbColor rgb="00FF000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9"/>
  <sheetViews>
    <sheetView showGridLines="0" tabSelected="1" workbookViewId="0" topLeftCell="A1">
      <selection activeCell="H8" sqref="H8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spans="1:25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7">
      <c r="A3" s="1"/>
      <c r="B3" s="81"/>
      <c r="C3" s="97" t="s">
        <v>257</v>
      </c>
      <c r="D3" s="98"/>
      <c r="E3" s="98"/>
      <c r="F3" s="98"/>
      <c r="G3" s="98"/>
      <c r="H3" s="98"/>
      <c r="I3" s="9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7">
      <c r="A4" s="1"/>
      <c r="B4" s="81"/>
      <c r="C4" s="80" t="s">
        <v>259</v>
      </c>
      <c r="D4" s="103" t="s">
        <v>258</v>
      </c>
      <c r="E4" s="104"/>
      <c r="F4" s="105"/>
      <c r="G4" s="82"/>
      <c r="H4" s="82"/>
      <c r="I4" s="8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0">
      <c r="A5" s="1"/>
      <c r="B5" s="2"/>
      <c r="C5" s="99" t="s">
        <v>273</v>
      </c>
      <c r="D5" s="100"/>
      <c r="E5" s="100"/>
      <c r="F5" s="100"/>
      <c r="G5" s="100"/>
      <c r="H5" s="100"/>
      <c r="I5" s="10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">
        <v>1</v>
      </c>
      <c r="B8" s="2"/>
      <c r="C8" s="101" t="s">
        <v>0</v>
      </c>
      <c r="D8" s="101"/>
      <c r="E8" s="101"/>
      <c r="F8" s="101"/>
      <c r="G8" s="10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"/>
      <c r="B9" s="2"/>
      <c r="C9" s="102" t="s">
        <v>1</v>
      </c>
      <c r="D9" s="102"/>
      <c r="E9" s="91" t="s">
        <v>2</v>
      </c>
      <c r="F9" s="91"/>
      <c r="G9" s="9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"/>
      <c r="B10" s="2"/>
      <c r="C10" s="106"/>
      <c r="D10" s="106"/>
      <c r="E10" s="107" t="s">
        <v>3</v>
      </c>
      <c r="F10" s="107"/>
      <c r="G10" s="10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"/>
      <c r="B11" s="2"/>
      <c r="C11" s="106"/>
      <c r="D11" s="106"/>
      <c r="E11" s="107" t="s">
        <v>4</v>
      </c>
      <c r="F11" s="107"/>
      <c r="G11" s="10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"/>
      <c r="B12" s="2"/>
      <c r="C12" s="108"/>
      <c r="D12" s="108"/>
      <c r="E12" s="109"/>
      <c r="F12" s="109"/>
      <c r="G12" s="10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1">
        <v>1</v>
      </c>
      <c r="B16" s="2"/>
      <c r="C16" s="101" t="s">
        <v>5</v>
      </c>
      <c r="D16" s="101"/>
      <c r="E16" s="101"/>
      <c r="F16" s="101"/>
      <c r="G16" s="10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7" customHeight="1">
      <c r="A17" s="1"/>
      <c r="B17" s="2"/>
      <c r="C17" s="3" t="s">
        <v>6</v>
      </c>
      <c r="D17" s="110" t="s">
        <v>7</v>
      </c>
      <c r="E17" s="110"/>
      <c r="F17" s="111" t="s">
        <v>8</v>
      </c>
      <c r="G17" s="1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1"/>
      <c r="B18" s="2"/>
      <c r="C18" s="76" t="s">
        <v>248</v>
      </c>
      <c r="D18" s="112"/>
      <c r="E18" s="112"/>
      <c r="F18" s="113">
        <v>0</v>
      </c>
      <c r="G18" s="1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1">
        <v>1</v>
      </c>
      <c r="B22" s="2"/>
      <c r="C22" s="101" t="s">
        <v>9</v>
      </c>
      <c r="D22" s="101"/>
      <c r="E22" s="101"/>
      <c r="F22" s="101"/>
      <c r="G22" s="10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1"/>
      <c r="B23" s="2"/>
      <c r="C23" s="102" t="s">
        <v>10</v>
      </c>
      <c r="D23" s="110" t="s">
        <v>11</v>
      </c>
      <c r="E23" s="110"/>
      <c r="F23" s="91" t="s">
        <v>12</v>
      </c>
      <c r="G23" s="9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1"/>
      <c r="B24" s="2"/>
      <c r="C24" s="102"/>
      <c r="D24" s="110"/>
      <c r="E24" s="110"/>
      <c r="F24" s="5" t="s">
        <v>13</v>
      </c>
      <c r="G24" s="4" t="s">
        <v>14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1"/>
      <c r="B25" s="2"/>
      <c r="C25" s="63" t="s">
        <v>248</v>
      </c>
      <c r="D25" s="114"/>
      <c r="E25" s="114"/>
      <c r="F25" s="10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1"/>
      <c r="B26" s="2"/>
      <c r="C26" s="12"/>
      <c r="D26" s="115"/>
      <c r="E26" s="115"/>
      <c r="F26" s="13"/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1">
        <v>2</v>
      </c>
      <c r="B29" s="2"/>
      <c r="C29" s="116" t="s">
        <v>249</v>
      </c>
      <c r="D29" s="117"/>
      <c r="E29" s="117"/>
      <c r="F29" s="117"/>
      <c r="G29" s="117"/>
      <c r="H29" s="117"/>
      <c r="I29" s="11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38.25">
      <c r="A30" s="1"/>
      <c r="B30" s="2"/>
      <c r="C30" s="15" t="s">
        <v>15</v>
      </c>
      <c r="D30" s="16" t="s">
        <v>16</v>
      </c>
      <c r="E30" s="16" t="s">
        <v>17</v>
      </c>
      <c r="F30" s="16" t="s">
        <v>18</v>
      </c>
      <c r="G30" s="16" t="s">
        <v>19</v>
      </c>
      <c r="H30" s="16" t="s">
        <v>20</v>
      </c>
      <c r="I30" s="17" t="s">
        <v>21</v>
      </c>
      <c r="J30" s="18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5.5">
      <c r="A31" s="1"/>
      <c r="B31" s="2"/>
      <c r="C31" s="15" t="s">
        <v>22</v>
      </c>
      <c r="D31" s="19"/>
      <c r="E31" s="19"/>
      <c r="F31" s="19"/>
      <c r="G31" s="19"/>
      <c r="H31" s="19"/>
      <c r="I31" s="20">
        <f>D31+E31+F31+G31-H31</f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5.5">
      <c r="A32" s="1"/>
      <c r="B32" s="2"/>
      <c r="C32" s="15" t="s">
        <v>23</v>
      </c>
      <c r="D32" s="19"/>
      <c r="E32" s="19"/>
      <c r="F32" s="19"/>
      <c r="G32" s="19"/>
      <c r="H32" s="19"/>
      <c r="I32" s="20">
        <f>D32+E32+F32+G32-H32</f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1"/>
      <c r="B33" s="2"/>
      <c r="C33" s="15" t="s">
        <v>24</v>
      </c>
      <c r="D33" s="19"/>
      <c r="E33" s="19"/>
      <c r="F33" s="19"/>
      <c r="G33" s="19"/>
      <c r="H33" s="19"/>
      <c r="I33" s="20">
        <f>D33+E33+F33+G33-H33</f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1"/>
      <c r="B34" s="2"/>
      <c r="C34" s="15" t="s">
        <v>25</v>
      </c>
      <c r="D34" s="19"/>
      <c r="E34" s="19"/>
      <c r="F34" s="19"/>
      <c r="G34" s="19"/>
      <c r="H34" s="19"/>
      <c r="I34" s="20">
        <f>D34+E34+F34+G34-H34</f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1"/>
      <c r="B35" s="2"/>
      <c r="C35" s="15" t="s">
        <v>26</v>
      </c>
      <c r="D35" s="19"/>
      <c r="E35" s="19"/>
      <c r="F35" s="19"/>
      <c r="G35" s="19"/>
      <c r="H35" s="19"/>
      <c r="I35" s="20">
        <f>D35+E35+F35+G35-H35</f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1"/>
      <c r="B36" s="21"/>
      <c r="C36" s="22" t="s">
        <v>27</v>
      </c>
      <c r="D36" s="23">
        <f aca="true" t="shared" si="0" ref="D36:I36">SUM(D31:D35)</f>
        <v>0</v>
      </c>
      <c r="E36" s="23">
        <f t="shared" si="0"/>
        <v>0</v>
      </c>
      <c r="F36" s="23">
        <f t="shared" si="0"/>
        <v>0</v>
      </c>
      <c r="G36" s="23">
        <f t="shared" si="0"/>
        <v>0</v>
      </c>
      <c r="H36" s="23">
        <f t="shared" si="0"/>
        <v>0</v>
      </c>
      <c r="I36" s="24">
        <f t="shared" si="0"/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2.75">
      <c r="A37" s="1"/>
      <c r="B37" s="2"/>
      <c r="C37" s="1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5.5" customHeight="1">
      <c r="A39" s="1">
        <v>2</v>
      </c>
      <c r="B39" s="2"/>
      <c r="C39" s="119" t="s">
        <v>250</v>
      </c>
      <c r="D39" s="120"/>
      <c r="E39" s="120"/>
      <c r="F39" s="120"/>
      <c r="G39" s="120"/>
      <c r="H39" s="120"/>
      <c r="I39" s="120"/>
      <c r="J39" s="120"/>
      <c r="K39" s="12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63.75">
      <c r="A40" s="1"/>
      <c r="B40" s="2"/>
      <c r="C40" s="15" t="s">
        <v>28</v>
      </c>
      <c r="D40" s="16" t="s">
        <v>29</v>
      </c>
      <c r="E40" s="16" t="s">
        <v>30</v>
      </c>
      <c r="F40" s="16" t="s">
        <v>31</v>
      </c>
      <c r="G40" s="16" t="s">
        <v>32</v>
      </c>
      <c r="H40" s="16" t="s">
        <v>33</v>
      </c>
      <c r="I40" s="16" t="s">
        <v>34</v>
      </c>
      <c r="J40" s="16" t="s">
        <v>35</v>
      </c>
      <c r="K40" s="17" t="s">
        <v>36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25.5">
      <c r="A41" s="1"/>
      <c r="B41" s="2"/>
      <c r="C41" s="15" t="s">
        <v>37</v>
      </c>
      <c r="D41" s="19"/>
      <c r="E41" s="19"/>
      <c r="F41" s="19"/>
      <c r="G41" s="19"/>
      <c r="H41" s="19"/>
      <c r="I41" s="19">
        <f>D41-E41+F41+G41-H41</f>
        <v>0</v>
      </c>
      <c r="J41" s="19">
        <f>D31-D41</f>
        <v>0</v>
      </c>
      <c r="K41" s="86">
        <f>I31-I41</f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5.5">
      <c r="A42" s="1"/>
      <c r="B42" s="2"/>
      <c r="C42" s="15" t="s">
        <v>38</v>
      </c>
      <c r="D42" s="19"/>
      <c r="E42" s="19"/>
      <c r="F42" s="19"/>
      <c r="G42" s="19"/>
      <c r="H42" s="19"/>
      <c r="I42" s="19">
        <f>D42-E42+F42+G42-H42</f>
        <v>0</v>
      </c>
      <c r="J42" s="19">
        <f>D32-D42</f>
        <v>0</v>
      </c>
      <c r="K42" s="86">
        <f>I32-I42</f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1"/>
      <c r="B43" s="2"/>
      <c r="C43" s="15" t="s">
        <v>39</v>
      </c>
      <c r="D43" s="19"/>
      <c r="E43" s="19"/>
      <c r="F43" s="19"/>
      <c r="G43" s="19"/>
      <c r="H43" s="19"/>
      <c r="I43" s="19">
        <f>D43-E43+F43+G43-H43</f>
        <v>0</v>
      </c>
      <c r="J43" s="19">
        <f>D33-D43</f>
        <v>0</v>
      </c>
      <c r="K43" s="86">
        <f>I33-I43</f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1"/>
      <c r="B44" s="2"/>
      <c r="C44" s="15" t="s">
        <v>40</v>
      </c>
      <c r="D44" s="19"/>
      <c r="E44" s="19"/>
      <c r="F44" s="19"/>
      <c r="G44" s="19"/>
      <c r="H44" s="19"/>
      <c r="I44" s="19">
        <f>D44-E44+F44+G44-H44</f>
        <v>0</v>
      </c>
      <c r="J44" s="19">
        <f>D34-D44</f>
        <v>0</v>
      </c>
      <c r="K44" s="86">
        <f>I34-I44</f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1"/>
      <c r="B45" s="2"/>
      <c r="C45" s="15" t="s">
        <v>41</v>
      </c>
      <c r="D45" s="19"/>
      <c r="E45" s="19"/>
      <c r="F45" s="19"/>
      <c r="G45" s="19"/>
      <c r="H45" s="19"/>
      <c r="I45" s="19">
        <f>D45-E45+F45+G45-H45</f>
        <v>0</v>
      </c>
      <c r="J45" s="19">
        <f>D35-D45</f>
        <v>0</v>
      </c>
      <c r="K45" s="86">
        <f>I35-I45</f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1"/>
      <c r="B46" s="21"/>
      <c r="C46" s="22" t="s">
        <v>42</v>
      </c>
      <c r="D46" s="23">
        <f>SUM(D41:D45)</f>
        <v>0</v>
      </c>
      <c r="E46" s="23">
        <f aca="true" t="shared" si="1" ref="E46:K46">SUM(E41:E45)</f>
        <v>0</v>
      </c>
      <c r="F46" s="23">
        <f t="shared" si="1"/>
        <v>0</v>
      </c>
      <c r="G46" s="23">
        <f t="shared" si="1"/>
        <v>0</v>
      </c>
      <c r="H46" s="23">
        <f t="shared" si="1"/>
        <v>0</v>
      </c>
      <c r="I46" s="23">
        <f t="shared" si="1"/>
        <v>0</v>
      </c>
      <c r="J46" s="23">
        <f t="shared" si="1"/>
        <v>0</v>
      </c>
      <c r="K46" s="87">
        <f t="shared" si="1"/>
        <v>0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2.75">
      <c r="A47" s="1"/>
      <c r="B47" s="2"/>
      <c r="C47" s="1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23.25" customHeight="1">
      <c r="A48" s="1"/>
      <c r="B48" s="2"/>
      <c r="C48" s="1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1">
        <v>2</v>
      </c>
      <c r="B49" s="2"/>
      <c r="C49" s="120" t="s">
        <v>43</v>
      </c>
      <c r="D49" s="120"/>
      <c r="E49" s="120"/>
      <c r="F49" s="120"/>
      <c r="G49" s="12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25.5" customHeight="1">
      <c r="A50" s="1"/>
      <c r="B50" s="2"/>
      <c r="C50" s="121"/>
      <c r="D50" s="122" t="s">
        <v>44</v>
      </c>
      <c r="E50" s="122" t="s">
        <v>45</v>
      </c>
      <c r="F50" s="122"/>
      <c r="G50" s="111" t="s">
        <v>46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2.75">
      <c r="A51" s="1"/>
      <c r="B51" s="2"/>
      <c r="C51" s="121"/>
      <c r="D51" s="122"/>
      <c r="E51" s="26" t="s">
        <v>47</v>
      </c>
      <c r="F51" s="26" t="s">
        <v>48</v>
      </c>
      <c r="G51" s="1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>
      <c r="A52" s="1"/>
      <c r="B52" s="2"/>
      <c r="C52" s="15" t="s">
        <v>49</v>
      </c>
      <c r="D52" s="19"/>
      <c r="E52" s="19"/>
      <c r="F52" s="19"/>
      <c r="G52" s="27">
        <f>D52+E52-F52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2.75">
      <c r="A53" s="1"/>
      <c r="B53" s="2"/>
      <c r="C53" s="28" t="s">
        <v>50</v>
      </c>
      <c r="D53" s="29"/>
      <c r="E53" s="29"/>
      <c r="F53" s="29"/>
      <c r="G53" s="24">
        <f>D53+E53-F53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>
      <c r="A56" s="1">
        <v>2</v>
      </c>
      <c r="B56" s="2"/>
      <c r="C56" s="101" t="s">
        <v>51</v>
      </c>
      <c r="D56" s="101"/>
      <c r="E56" s="101"/>
      <c r="F56" s="101"/>
      <c r="G56" s="10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>
      <c r="A57" s="1"/>
      <c r="B57" s="2"/>
      <c r="C57" s="121"/>
      <c r="D57" s="122" t="s">
        <v>52</v>
      </c>
      <c r="E57" s="122" t="s">
        <v>53</v>
      </c>
      <c r="F57" s="122"/>
      <c r="G57" s="111" t="s">
        <v>54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>
      <c r="A58" s="1"/>
      <c r="B58" s="2"/>
      <c r="C58" s="121"/>
      <c r="D58" s="122"/>
      <c r="E58" s="26" t="s">
        <v>55</v>
      </c>
      <c r="F58" s="26" t="s">
        <v>56</v>
      </c>
      <c r="G58" s="1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25.5">
      <c r="A59" s="1"/>
      <c r="B59" s="2"/>
      <c r="C59" s="15" t="s">
        <v>57</v>
      </c>
      <c r="D59" s="19"/>
      <c r="E59" s="19"/>
      <c r="F59" s="19"/>
      <c r="G59" s="30">
        <f>D59+E59-F59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25.5">
      <c r="A60" s="1"/>
      <c r="B60" s="2"/>
      <c r="C60" s="15" t="s">
        <v>58</v>
      </c>
      <c r="D60" s="19"/>
      <c r="E60" s="19"/>
      <c r="F60" s="19"/>
      <c r="G60" s="30">
        <f>D60+E60-F60</f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2.75">
      <c r="A61" s="1"/>
      <c r="B61" s="2"/>
      <c r="C61" s="15" t="s">
        <v>59</v>
      </c>
      <c r="D61" s="19"/>
      <c r="E61" s="19"/>
      <c r="F61" s="19"/>
      <c r="G61" s="30">
        <f>D61+E61-F61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2.75">
      <c r="A62" s="1"/>
      <c r="B62" s="2"/>
      <c r="C62" s="15" t="s">
        <v>60</v>
      </c>
      <c r="D62" s="19"/>
      <c r="E62" s="19"/>
      <c r="F62" s="19"/>
      <c r="G62" s="30">
        <f>D62+E62-F62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2.75">
      <c r="A63" s="1"/>
      <c r="B63" s="2"/>
      <c r="C63" s="15" t="s">
        <v>61</v>
      </c>
      <c r="D63" s="19"/>
      <c r="E63" s="19"/>
      <c r="F63" s="19"/>
      <c r="G63" s="30">
        <f>D63+E63-F63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2.75">
      <c r="A64" s="1"/>
      <c r="B64" s="21"/>
      <c r="C64" s="22" t="s">
        <v>62</v>
      </c>
      <c r="D64" s="23">
        <f>SUM(D59:D63)</f>
        <v>0</v>
      </c>
      <c r="E64" s="23">
        <f>SUM(E59:E63)</f>
        <v>0</v>
      </c>
      <c r="F64" s="23">
        <f>SUM(F59:F63)</f>
        <v>0</v>
      </c>
      <c r="G64" s="23">
        <f>SUM(G59:G63)</f>
        <v>0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4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9.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2.75">
      <c r="A67" s="1">
        <v>2</v>
      </c>
      <c r="B67" s="2"/>
      <c r="C67" s="123" t="s">
        <v>63</v>
      </c>
      <c r="D67" s="123"/>
      <c r="E67" s="123"/>
      <c r="F67" s="123"/>
      <c r="G67" s="123"/>
      <c r="H67" s="21"/>
      <c r="I67" s="3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25.5">
      <c r="A68" s="1"/>
      <c r="B68" s="2"/>
      <c r="C68" s="25" t="s">
        <v>64</v>
      </c>
      <c r="D68" s="26" t="s">
        <v>65</v>
      </c>
      <c r="E68" s="26" t="s">
        <v>66</v>
      </c>
      <c r="F68" s="26" t="s">
        <v>67</v>
      </c>
      <c r="G68" s="6" t="s">
        <v>68</v>
      </c>
      <c r="H68" s="1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2.75">
      <c r="A69" s="1"/>
      <c r="B69" s="2"/>
      <c r="C69" s="15" t="s">
        <v>69</v>
      </c>
      <c r="D69" s="19"/>
      <c r="E69" s="19"/>
      <c r="F69" s="19"/>
      <c r="G69" s="20">
        <f>D69+E69-F69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3.5" thickBot="1">
      <c r="A70" s="1"/>
      <c r="B70" s="2"/>
      <c r="C70" s="22" t="s">
        <v>70</v>
      </c>
      <c r="D70" s="23">
        <f>SUM(D69:D69)</f>
        <v>0</v>
      </c>
      <c r="E70" s="23">
        <f>SUM(E69:E69)</f>
        <v>0</v>
      </c>
      <c r="F70" s="23">
        <f>SUM(F69:F69)</f>
        <v>0</v>
      </c>
      <c r="G70" s="24">
        <f>SUM(G69:G69)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3.5" thickBot="1">
      <c r="A71" s="1"/>
      <c r="B71" s="2"/>
      <c r="C71" s="22"/>
      <c r="D71" s="23"/>
      <c r="E71" s="23"/>
      <c r="F71" s="23"/>
      <c r="G71" s="2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3.5" thickBot="1">
      <c r="A72" s="1"/>
      <c r="B72" s="2"/>
      <c r="C72" s="22"/>
      <c r="D72" s="23"/>
      <c r="E72" s="23"/>
      <c r="F72" s="23"/>
      <c r="G72" s="2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31.5" customHeight="1">
      <c r="A73" s="1"/>
      <c r="B73" s="2"/>
      <c r="C73" s="1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25.5" customHeight="1">
      <c r="A75" s="1">
        <v>2</v>
      </c>
      <c r="B75" s="2"/>
      <c r="C75" s="120" t="s">
        <v>71</v>
      </c>
      <c r="D75" s="120"/>
      <c r="E75" s="120"/>
      <c r="F75" s="120"/>
      <c r="G75" s="120"/>
      <c r="H75" s="120"/>
      <c r="I75" s="120"/>
      <c r="J75" s="12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63.75">
      <c r="A76" s="1"/>
      <c r="B76" s="2"/>
      <c r="C76" s="25" t="s">
        <v>72</v>
      </c>
      <c r="D76" s="26" t="s">
        <v>73</v>
      </c>
      <c r="E76" s="26" t="s">
        <v>74</v>
      </c>
      <c r="F76" s="26" t="s">
        <v>75</v>
      </c>
      <c r="G76" s="26" t="s">
        <v>76</v>
      </c>
      <c r="H76" s="26" t="s">
        <v>77</v>
      </c>
      <c r="I76" s="26" t="s">
        <v>78</v>
      </c>
      <c r="J76" s="6" t="s">
        <v>79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2.75">
      <c r="A77" s="1"/>
      <c r="B77" s="2"/>
      <c r="C77" s="15" t="s">
        <v>80</v>
      </c>
      <c r="D77" s="19"/>
      <c r="E77" s="19"/>
      <c r="F77" s="19"/>
      <c r="G77" s="19"/>
      <c r="H77" s="19">
        <f>D77+E77+F77-G77</f>
        <v>0</v>
      </c>
      <c r="I77" s="19">
        <f>D69-D77</f>
        <v>0</v>
      </c>
      <c r="J77" s="20">
        <f>G69-H77</f>
        <v>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2.75">
      <c r="A78" s="1"/>
      <c r="B78" s="2"/>
      <c r="C78" s="22" t="s">
        <v>81</v>
      </c>
      <c r="D78" s="23">
        <f aca="true" t="shared" si="2" ref="D78:J78">SUM(D77:D77)</f>
        <v>0</v>
      </c>
      <c r="E78" s="23">
        <f t="shared" si="2"/>
        <v>0</v>
      </c>
      <c r="F78" s="23">
        <f t="shared" si="2"/>
        <v>0</v>
      </c>
      <c r="G78" s="23">
        <f t="shared" si="2"/>
        <v>0</v>
      </c>
      <c r="H78" s="23">
        <f t="shared" si="2"/>
        <v>0</v>
      </c>
      <c r="I78" s="23">
        <f t="shared" si="2"/>
        <v>0</v>
      </c>
      <c r="J78" s="24">
        <f t="shared" si="2"/>
        <v>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25.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2.75">
      <c r="A80" s="1">
        <v>2</v>
      </c>
      <c r="B80" s="2"/>
      <c r="C80" s="124" t="s">
        <v>251</v>
      </c>
      <c r="D80" s="101"/>
      <c r="E80" s="101"/>
      <c r="F80" s="101"/>
      <c r="G80" s="10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2.75">
      <c r="A81" s="1"/>
      <c r="B81" s="2"/>
      <c r="C81" s="121"/>
      <c r="D81" s="122" t="s">
        <v>82</v>
      </c>
      <c r="E81" s="122" t="s">
        <v>83</v>
      </c>
      <c r="F81" s="122"/>
      <c r="G81" s="111" t="s">
        <v>84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2.75">
      <c r="A82" s="1"/>
      <c r="B82" s="2"/>
      <c r="C82" s="121"/>
      <c r="D82" s="122"/>
      <c r="E82" s="26" t="s">
        <v>85</v>
      </c>
      <c r="F82" s="26" t="s">
        <v>86</v>
      </c>
      <c r="G82" s="1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2.75">
      <c r="A83" s="1"/>
      <c r="B83" s="2"/>
      <c r="C83" s="32" t="s">
        <v>87</v>
      </c>
      <c r="D83" s="33"/>
      <c r="E83" s="33"/>
      <c r="F83" s="33"/>
      <c r="G83" s="34">
        <f>D83+E83-F83</f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2.75">
      <c r="A84" s="1"/>
      <c r="B84" s="2"/>
      <c r="C84" s="32" t="s">
        <v>88</v>
      </c>
      <c r="D84" s="33"/>
      <c r="E84" s="33"/>
      <c r="F84" s="33"/>
      <c r="G84" s="34">
        <f aca="true" t="shared" si="3" ref="G84:G90">D84+E84-F84</f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2.75">
      <c r="A85" s="1"/>
      <c r="B85" s="2"/>
      <c r="C85" s="32" t="s">
        <v>89</v>
      </c>
      <c r="D85" s="33"/>
      <c r="E85" s="33"/>
      <c r="F85" s="33"/>
      <c r="G85" s="34">
        <f t="shared" si="3"/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2.75">
      <c r="A86" s="1"/>
      <c r="B86" s="2"/>
      <c r="C86" s="32" t="s">
        <v>90</v>
      </c>
      <c r="D86" s="33"/>
      <c r="E86" s="33"/>
      <c r="F86" s="33"/>
      <c r="G86" s="34">
        <f t="shared" si="3"/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2.75">
      <c r="A87" s="1"/>
      <c r="B87" s="2"/>
      <c r="C87" s="32" t="s">
        <v>91</v>
      </c>
      <c r="D87" s="33"/>
      <c r="E87" s="33"/>
      <c r="F87" s="33"/>
      <c r="G87" s="34">
        <f t="shared" si="3"/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2.75">
      <c r="A88" s="1"/>
      <c r="B88" s="2"/>
      <c r="C88" s="32" t="s">
        <v>92</v>
      </c>
      <c r="D88" s="35"/>
      <c r="E88" s="35"/>
      <c r="F88" s="35"/>
      <c r="G88" s="34">
        <f t="shared" si="3"/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25.5" customHeight="1">
      <c r="A89" s="1"/>
      <c r="B89" s="2"/>
      <c r="C89" s="32" t="s">
        <v>93</v>
      </c>
      <c r="D89" s="35"/>
      <c r="E89" s="35"/>
      <c r="F89" s="35"/>
      <c r="G89" s="34">
        <f t="shared" si="3"/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8" customHeight="1">
      <c r="A90" s="1"/>
      <c r="B90" s="2"/>
      <c r="C90" s="32" t="s">
        <v>94</v>
      </c>
      <c r="D90" s="35"/>
      <c r="E90" s="35"/>
      <c r="F90" s="35"/>
      <c r="G90" s="34">
        <f t="shared" si="3"/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2.75">
      <c r="A91" s="1"/>
      <c r="B91" s="2"/>
      <c r="C91" s="22" t="s">
        <v>95</v>
      </c>
      <c r="D91" s="36">
        <f>SUM(D83:D90)</f>
        <v>0</v>
      </c>
      <c r="E91" s="36">
        <f>SUM(E83:E90)</f>
        <v>0</v>
      </c>
      <c r="F91" s="36">
        <f>SUM(F83:F90)</f>
        <v>0</v>
      </c>
      <c r="G91" s="37">
        <f>SUM(G83:G90)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9.5" customHeight="1">
      <c r="A93" s="1">
        <v>2</v>
      </c>
      <c r="B93" s="2"/>
      <c r="C93" s="125" t="s">
        <v>252</v>
      </c>
      <c r="D93" s="126"/>
      <c r="E93" s="126"/>
      <c r="F93" s="126"/>
      <c r="G93" s="126"/>
      <c r="H93" s="126"/>
      <c r="I93" s="12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2.75">
      <c r="A94" s="1"/>
      <c r="B94" s="2"/>
      <c r="C94" s="127" t="s">
        <v>96</v>
      </c>
      <c r="D94" s="128" t="s">
        <v>97</v>
      </c>
      <c r="E94" s="128"/>
      <c r="F94" s="128"/>
      <c r="G94" s="128"/>
      <c r="H94" s="129" t="s">
        <v>98</v>
      </c>
      <c r="I94" s="12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2.75">
      <c r="A95" s="1"/>
      <c r="B95" s="2"/>
      <c r="C95" s="127"/>
      <c r="D95" s="110" t="s">
        <v>99</v>
      </c>
      <c r="E95" s="110"/>
      <c r="F95" s="110" t="s">
        <v>100</v>
      </c>
      <c r="G95" s="110"/>
      <c r="H95" s="129"/>
      <c r="I95" s="12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2.75">
      <c r="A96" s="1"/>
      <c r="B96" s="2"/>
      <c r="C96" s="127"/>
      <c r="D96" s="91" t="s">
        <v>101</v>
      </c>
      <c r="E96" s="91"/>
      <c r="F96" s="91"/>
      <c r="G96" s="91"/>
      <c r="H96" s="91"/>
      <c r="I96" s="9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25.5">
      <c r="A97" s="1"/>
      <c r="B97" s="2"/>
      <c r="C97" s="127"/>
      <c r="D97" s="16" t="s">
        <v>102</v>
      </c>
      <c r="E97" s="16" t="s">
        <v>103</v>
      </c>
      <c r="F97" s="16" t="s">
        <v>104</v>
      </c>
      <c r="G97" s="16" t="s">
        <v>105</v>
      </c>
      <c r="H97" s="16" t="s">
        <v>106</v>
      </c>
      <c r="I97" s="17" t="s">
        <v>107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2.75">
      <c r="A98" s="1"/>
      <c r="B98" s="2"/>
      <c r="C98" s="38" t="s">
        <v>108</v>
      </c>
      <c r="D98" s="19"/>
      <c r="E98" s="19"/>
      <c r="F98" s="19"/>
      <c r="G98" s="19"/>
      <c r="H98" s="39">
        <f aca="true" t="shared" si="4" ref="H98:I103">D98+F98</f>
        <v>0</v>
      </c>
      <c r="I98" s="27">
        <f t="shared" si="4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2.75">
      <c r="A99" s="1"/>
      <c r="B99" s="2"/>
      <c r="C99" s="38" t="s">
        <v>109</v>
      </c>
      <c r="D99" s="19"/>
      <c r="E99" s="19"/>
      <c r="F99" s="19"/>
      <c r="G99" s="19"/>
      <c r="H99" s="39">
        <f t="shared" si="4"/>
        <v>0</v>
      </c>
      <c r="I99" s="27">
        <f t="shared" si="4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2.75">
      <c r="A100" s="1"/>
      <c r="B100" s="2"/>
      <c r="C100" s="38" t="s">
        <v>110</v>
      </c>
      <c r="D100" s="19"/>
      <c r="E100" s="19"/>
      <c r="F100" s="19"/>
      <c r="G100" s="19"/>
      <c r="H100" s="39">
        <f t="shared" si="4"/>
        <v>0</v>
      </c>
      <c r="I100" s="27">
        <f t="shared" si="4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2.75">
      <c r="A101" s="1"/>
      <c r="B101" s="2"/>
      <c r="C101" s="38" t="s">
        <v>111</v>
      </c>
      <c r="D101" s="19"/>
      <c r="E101" s="19"/>
      <c r="F101" s="19"/>
      <c r="G101" s="19"/>
      <c r="H101" s="39">
        <f t="shared" si="4"/>
        <v>0</v>
      </c>
      <c r="I101" s="27">
        <f t="shared" si="4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2.75">
      <c r="A102" s="1"/>
      <c r="B102" s="2"/>
      <c r="C102" s="38" t="s">
        <v>112</v>
      </c>
      <c r="D102" s="19"/>
      <c r="E102" s="19"/>
      <c r="F102" s="19"/>
      <c r="G102" s="19"/>
      <c r="H102" s="39">
        <f t="shared" si="4"/>
        <v>0</v>
      </c>
      <c r="I102" s="27">
        <f t="shared" si="4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2.75">
      <c r="A103" s="1"/>
      <c r="B103" s="2"/>
      <c r="C103" s="38" t="s">
        <v>113</v>
      </c>
      <c r="D103" s="19"/>
      <c r="E103" s="19"/>
      <c r="F103" s="19"/>
      <c r="G103" s="19"/>
      <c r="H103" s="39">
        <f t="shared" si="4"/>
        <v>0</v>
      </c>
      <c r="I103" s="27">
        <f t="shared" si="4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2.75">
      <c r="A104" s="1"/>
      <c r="B104" s="2"/>
      <c r="C104" s="40" t="s">
        <v>114</v>
      </c>
      <c r="D104" s="23">
        <f aca="true" t="shared" si="5" ref="D104:I104">SUM(D98:D103)</f>
        <v>0</v>
      </c>
      <c r="E104" s="23">
        <f t="shared" si="5"/>
        <v>0</v>
      </c>
      <c r="F104" s="23">
        <f t="shared" si="5"/>
        <v>0</v>
      </c>
      <c r="G104" s="23">
        <f t="shared" si="5"/>
        <v>0</v>
      </c>
      <c r="H104" s="23">
        <f t="shared" si="5"/>
        <v>0</v>
      </c>
      <c r="I104" s="24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9.5" customHeight="1">
      <c r="A105" s="1"/>
      <c r="B105" s="2"/>
      <c r="C105" s="21"/>
      <c r="D105" s="41"/>
      <c r="E105" s="41"/>
      <c r="F105" s="41"/>
      <c r="G105" s="41"/>
      <c r="H105" s="41"/>
      <c r="I105" s="4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33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34.5" customHeight="1">
      <c r="A107" s="1">
        <v>2</v>
      </c>
      <c r="B107" s="2"/>
      <c r="C107" s="125" t="s">
        <v>262</v>
      </c>
      <c r="D107" s="126"/>
      <c r="E107" s="126"/>
      <c r="F107" s="126"/>
      <c r="G107" s="126"/>
      <c r="H107" s="126"/>
      <c r="I107" s="126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2.75">
      <c r="A108" s="1"/>
      <c r="B108" s="2"/>
      <c r="C108" s="127" t="s">
        <v>115</v>
      </c>
      <c r="D108" s="128" t="s">
        <v>116</v>
      </c>
      <c r="E108" s="128"/>
      <c r="F108" s="128"/>
      <c r="G108" s="128"/>
      <c r="H108" s="129" t="s">
        <v>117</v>
      </c>
      <c r="I108" s="12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2.75">
      <c r="A109" s="1"/>
      <c r="B109" s="2"/>
      <c r="C109" s="127"/>
      <c r="D109" s="110" t="s">
        <v>118</v>
      </c>
      <c r="E109" s="110"/>
      <c r="F109" s="110" t="s">
        <v>119</v>
      </c>
      <c r="G109" s="110"/>
      <c r="H109" s="129"/>
      <c r="I109" s="12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2.75">
      <c r="A110" s="1"/>
      <c r="B110" s="2"/>
      <c r="C110" s="127"/>
      <c r="D110" s="91" t="s">
        <v>120</v>
      </c>
      <c r="E110" s="91"/>
      <c r="F110" s="91"/>
      <c r="G110" s="91"/>
      <c r="H110" s="91"/>
      <c r="I110" s="9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25.5">
      <c r="A111" s="1"/>
      <c r="B111" s="2"/>
      <c r="C111" s="127"/>
      <c r="D111" s="26" t="s">
        <v>121</v>
      </c>
      <c r="E111" s="26" t="s">
        <v>122</v>
      </c>
      <c r="F111" s="26" t="s">
        <v>123</v>
      </c>
      <c r="G111" s="26" t="s">
        <v>124</v>
      </c>
      <c r="H111" s="26" t="s">
        <v>125</v>
      </c>
      <c r="I111" s="6" t="s">
        <v>126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2.75">
      <c r="A112" s="1"/>
      <c r="B112" s="2"/>
      <c r="C112" s="38" t="s">
        <v>127</v>
      </c>
      <c r="D112" s="42"/>
      <c r="E112" s="42"/>
      <c r="F112" s="42"/>
      <c r="G112" s="42"/>
      <c r="H112" s="43">
        <f>D112+F112</f>
        <v>0</v>
      </c>
      <c r="I112" s="44">
        <f>E112+G112</f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2.75">
      <c r="A113" s="1"/>
      <c r="B113" s="2"/>
      <c r="C113" s="38" t="s">
        <v>128</v>
      </c>
      <c r="D113" s="19"/>
      <c r="E113" s="19"/>
      <c r="F113" s="19"/>
      <c r="G113" s="19"/>
      <c r="H113" s="43">
        <f aca="true" t="shared" si="6" ref="H113:H118">D113+F113</f>
        <v>0</v>
      </c>
      <c r="I113" s="44">
        <f aca="true" t="shared" si="7" ref="I113:I118">E113+G113</f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2.75">
      <c r="A114" s="1"/>
      <c r="B114" s="2"/>
      <c r="C114" s="38" t="s">
        <v>129</v>
      </c>
      <c r="D114" s="19">
        <v>158</v>
      </c>
      <c r="E114" s="19">
        <v>668</v>
      </c>
      <c r="F114" s="19"/>
      <c r="G114" s="19"/>
      <c r="H114" s="43">
        <f t="shared" si="6"/>
        <v>158</v>
      </c>
      <c r="I114" s="44">
        <f t="shared" si="7"/>
        <v>668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2.75">
      <c r="A115" s="1"/>
      <c r="B115" s="2"/>
      <c r="C115" s="38" t="s">
        <v>130</v>
      </c>
      <c r="D115" s="19"/>
      <c r="E115" s="19"/>
      <c r="F115" s="19"/>
      <c r="G115" s="19"/>
      <c r="H115" s="43">
        <f t="shared" si="6"/>
        <v>0</v>
      </c>
      <c r="I115" s="44">
        <f t="shared" si="7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2.75">
      <c r="A116" s="1"/>
      <c r="B116" s="2"/>
      <c r="C116" s="38" t="s">
        <v>131</v>
      </c>
      <c r="D116" s="19"/>
      <c r="E116" s="19"/>
      <c r="F116" s="19"/>
      <c r="G116" s="19"/>
      <c r="H116" s="43">
        <f t="shared" si="6"/>
        <v>0</v>
      </c>
      <c r="I116" s="44">
        <f t="shared" si="7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2.75">
      <c r="A117" s="1"/>
      <c r="B117" s="2"/>
      <c r="C117" s="38" t="s">
        <v>132</v>
      </c>
      <c r="D117" s="19"/>
      <c r="E117" s="19"/>
      <c r="F117" s="19"/>
      <c r="G117" s="19"/>
      <c r="H117" s="43">
        <f t="shared" si="6"/>
        <v>0</v>
      </c>
      <c r="I117" s="44">
        <f t="shared" si="7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2.75">
      <c r="A118" s="1"/>
      <c r="B118" s="2"/>
      <c r="C118" s="38" t="s">
        <v>133</v>
      </c>
      <c r="D118" s="88"/>
      <c r="E118" s="88"/>
      <c r="F118" s="19"/>
      <c r="G118" s="19"/>
      <c r="H118" s="43">
        <f t="shared" si="6"/>
        <v>0</v>
      </c>
      <c r="I118" s="44">
        <f t="shared" si="7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12.75">
      <c r="A119" s="1"/>
      <c r="B119" s="2"/>
      <c r="C119" s="45" t="s">
        <v>134</v>
      </c>
      <c r="D119" s="90">
        <f aca="true" t="shared" si="8" ref="D119:I119">SUM(D112:D118)</f>
        <v>158</v>
      </c>
      <c r="E119" s="90">
        <f t="shared" si="8"/>
        <v>668</v>
      </c>
      <c r="F119" s="36">
        <f t="shared" si="8"/>
        <v>0</v>
      </c>
      <c r="G119" s="36">
        <f t="shared" si="8"/>
        <v>0</v>
      </c>
      <c r="H119" s="36">
        <f t="shared" si="8"/>
        <v>158</v>
      </c>
      <c r="I119" s="37">
        <f t="shared" si="8"/>
        <v>668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2.75">
      <c r="A120" s="1"/>
      <c r="B120" s="2"/>
      <c r="C120" s="2"/>
      <c r="D120" s="89"/>
      <c r="E120" s="8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12.75">
      <c r="A122" s="1">
        <v>2</v>
      </c>
      <c r="B122" s="2"/>
      <c r="C122" s="124" t="s">
        <v>253</v>
      </c>
      <c r="D122" s="101"/>
      <c r="E122" s="10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12.75">
      <c r="A123" s="1"/>
      <c r="B123" s="2"/>
      <c r="C123" s="102" t="s">
        <v>135</v>
      </c>
      <c r="D123" s="91" t="s">
        <v>136</v>
      </c>
      <c r="E123" s="9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25.5">
      <c r="A124" s="1"/>
      <c r="B124" s="2"/>
      <c r="C124" s="102"/>
      <c r="D124" s="16" t="s">
        <v>137</v>
      </c>
      <c r="E124" s="17" t="s">
        <v>138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25.5">
      <c r="A125" s="1"/>
      <c r="B125" s="2"/>
      <c r="C125" s="46" t="s">
        <v>139</v>
      </c>
      <c r="D125" s="39">
        <f>SUM(D126:D129)</f>
        <v>0</v>
      </c>
      <c r="E125" s="27">
        <f>SUM(E126:E129)</f>
        <v>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25.5">
      <c r="A126" s="1"/>
      <c r="B126" s="2"/>
      <c r="C126" s="15" t="s">
        <v>140</v>
      </c>
      <c r="D126" s="19"/>
      <c r="E126" s="2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25.5">
      <c r="A127" s="1"/>
      <c r="B127" s="2"/>
      <c r="C127" s="15" t="s">
        <v>141</v>
      </c>
      <c r="D127" s="19"/>
      <c r="E127" s="2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25.5">
      <c r="A128" s="1"/>
      <c r="B128" s="2"/>
      <c r="C128" s="15" t="s">
        <v>142</v>
      </c>
      <c r="D128" s="19"/>
      <c r="E128" s="2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25.5">
      <c r="A129" s="1"/>
      <c r="B129" s="2"/>
      <c r="C129" s="15" t="s">
        <v>143</v>
      </c>
      <c r="D129" s="19"/>
      <c r="E129" s="2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25.5">
      <c r="A130" s="1"/>
      <c r="B130" s="2"/>
      <c r="C130" s="46" t="s">
        <v>144</v>
      </c>
      <c r="D130" s="39">
        <f>SUM(D131:D131)</f>
        <v>0</v>
      </c>
      <c r="E130" s="27">
        <f>SUM(E131:E131)</f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25.5">
      <c r="A131" s="1"/>
      <c r="B131" s="2"/>
      <c r="C131" s="47" t="s">
        <v>145</v>
      </c>
      <c r="D131" s="29"/>
      <c r="E131" s="4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16.5" customHeight="1">
      <c r="A132" s="1"/>
      <c r="B132" s="2"/>
      <c r="C132" s="18"/>
      <c r="D132" s="49"/>
      <c r="E132" s="4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49.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25.5" customHeight="1">
      <c r="A134" s="1">
        <v>2</v>
      </c>
      <c r="B134" s="2"/>
      <c r="C134" s="119" t="s">
        <v>254</v>
      </c>
      <c r="D134" s="120"/>
      <c r="E134" s="12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12.75">
      <c r="A135" s="1"/>
      <c r="B135" s="2"/>
      <c r="C135" s="102" t="s">
        <v>146</v>
      </c>
      <c r="D135" s="91" t="s">
        <v>147</v>
      </c>
      <c r="E135" s="9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25.5">
      <c r="A136" s="1"/>
      <c r="B136" s="2"/>
      <c r="C136" s="102"/>
      <c r="D136" s="26" t="s">
        <v>148</v>
      </c>
      <c r="E136" s="6" t="s">
        <v>149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25.5">
      <c r="A137" s="1"/>
      <c r="B137" s="2"/>
      <c r="C137" s="15" t="s">
        <v>150</v>
      </c>
      <c r="D137" s="39">
        <f>SUM(D138:D139)</f>
        <v>0</v>
      </c>
      <c r="E137" s="27">
        <f>SUM(E138:E139)</f>
        <v>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12.75">
      <c r="A138" s="1"/>
      <c r="B138" s="2"/>
      <c r="C138" s="50"/>
      <c r="D138" s="19"/>
      <c r="E138" s="2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12.75">
      <c r="A139" s="1"/>
      <c r="B139" s="2"/>
      <c r="C139" s="7"/>
      <c r="D139" s="29"/>
      <c r="E139" s="4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12.75">
      <c r="A140" s="1"/>
      <c r="B140" s="2"/>
      <c r="C140" s="18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12.75">
      <c r="A141" s="1"/>
      <c r="B141" s="2"/>
      <c r="C141" s="18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25.5" customHeight="1">
      <c r="A142" s="1">
        <v>2</v>
      </c>
      <c r="B142" s="2"/>
      <c r="C142" s="119" t="s">
        <v>151</v>
      </c>
      <c r="D142" s="120"/>
      <c r="E142" s="12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12.75">
      <c r="A143" s="1"/>
      <c r="B143" s="2"/>
      <c r="C143" s="15" t="s">
        <v>152</v>
      </c>
      <c r="D143" s="5" t="s">
        <v>153</v>
      </c>
      <c r="E143" s="4" t="s">
        <v>154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12.75">
      <c r="A144" s="1"/>
      <c r="B144" s="2"/>
      <c r="C144" s="15" t="s">
        <v>155</v>
      </c>
      <c r="D144" s="19"/>
      <c r="E144" s="2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12.75">
      <c r="A145" s="1"/>
      <c r="B145" s="2"/>
      <c r="C145" s="15" t="s">
        <v>156</v>
      </c>
      <c r="D145" s="19"/>
      <c r="E145" s="2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12.75">
      <c r="A146" s="1"/>
      <c r="B146" s="2"/>
      <c r="C146" s="46" t="s">
        <v>157</v>
      </c>
      <c r="D146" s="39">
        <f>SUM(D144:D145)</f>
        <v>0</v>
      </c>
      <c r="E146" s="39">
        <f>SUM(E144:E145)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12.75">
      <c r="A147" s="1"/>
      <c r="B147" s="2"/>
      <c r="C147" s="15" t="s">
        <v>158</v>
      </c>
      <c r="D147" s="19"/>
      <c r="E147" s="2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12.75">
      <c r="A148" s="1"/>
      <c r="B148" s="2"/>
      <c r="C148" s="15" t="s">
        <v>159</v>
      </c>
      <c r="D148" s="19"/>
      <c r="E148" s="2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12.75">
      <c r="A149" s="1"/>
      <c r="B149" s="2"/>
      <c r="C149" s="22" t="s">
        <v>160</v>
      </c>
      <c r="D149" s="23">
        <f>SUM(D147:D148)</f>
        <v>0</v>
      </c>
      <c r="E149" s="23">
        <f>SUM(E147:E148)</f>
        <v>0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12.75">
      <c r="A152" s="1">
        <v>2</v>
      </c>
      <c r="B152" s="2"/>
      <c r="C152" s="130" t="s">
        <v>161</v>
      </c>
      <c r="D152" s="130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25.5">
      <c r="A153" s="1"/>
      <c r="B153" s="2"/>
      <c r="C153" s="51" t="s">
        <v>162</v>
      </c>
      <c r="D153" s="16" t="s">
        <v>163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12.75">
      <c r="A154" s="1"/>
      <c r="B154" s="2"/>
      <c r="C154" s="51" t="s">
        <v>164</v>
      </c>
      <c r="D154" s="19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12.75">
      <c r="A155" s="1"/>
      <c r="B155" s="2"/>
      <c r="C155" s="51"/>
      <c r="D155" s="19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12.75">
      <c r="A156" s="1"/>
      <c r="B156" s="2"/>
      <c r="C156" s="51"/>
      <c r="D156" s="19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12.75">
      <c r="A157" s="1"/>
      <c r="B157" s="2"/>
      <c r="C157" s="51" t="s">
        <v>165</v>
      </c>
      <c r="D157" s="39">
        <f>SUM(D154:D156)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36.75" customHeight="1">
      <c r="A159" s="1"/>
      <c r="B159" s="2"/>
      <c r="C159" s="131" t="s">
        <v>166</v>
      </c>
      <c r="D159" s="131"/>
      <c r="E159" s="13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42.75" customHeight="1">
      <c r="A160" s="1">
        <v>2</v>
      </c>
      <c r="B160" s="2"/>
      <c r="C160" s="132" t="s">
        <v>167</v>
      </c>
      <c r="D160" s="132"/>
      <c r="E160" s="13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12.75">
      <c r="A161" s="1"/>
      <c r="B161" s="2"/>
      <c r="C161" s="133" t="s">
        <v>168</v>
      </c>
      <c r="D161" s="133"/>
      <c r="E161" s="51" t="s">
        <v>169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12.75">
      <c r="A162" s="1"/>
      <c r="B162" s="2"/>
      <c r="C162" s="133" t="s">
        <v>170</v>
      </c>
      <c r="D162" s="133"/>
      <c r="E162" s="77" t="s">
        <v>255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41.2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12.75">
      <c r="A165" s="1">
        <v>3</v>
      </c>
      <c r="B165" s="2"/>
      <c r="C165" s="137" t="s">
        <v>171</v>
      </c>
      <c r="D165" s="13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12.75">
      <c r="A166" s="1"/>
      <c r="B166" s="2"/>
      <c r="C166" s="52" t="s">
        <v>172</v>
      </c>
      <c r="D166" s="53">
        <f>D167+D168+D174+D178</f>
        <v>52556.74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12.75">
      <c r="A167" s="1"/>
      <c r="B167" s="2"/>
      <c r="C167" s="8" t="s">
        <v>173</v>
      </c>
      <c r="D167" s="20">
        <v>1870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25.5">
      <c r="A168" s="1"/>
      <c r="B168" s="2"/>
      <c r="C168" s="54" t="s">
        <v>174</v>
      </c>
      <c r="D168" s="27">
        <f>SUM(D169:D173)</f>
        <v>18286.739999999998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12.75">
      <c r="A169" s="1"/>
      <c r="B169" s="2"/>
      <c r="C169" s="78" t="s">
        <v>256</v>
      </c>
      <c r="D169" s="20">
        <v>17860.3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12.75">
      <c r="A170" s="1"/>
      <c r="B170" s="2"/>
      <c r="C170" s="78" t="s">
        <v>261</v>
      </c>
      <c r="D170" s="20">
        <v>426.44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12.75">
      <c r="A171" s="1"/>
      <c r="B171" s="2"/>
      <c r="C171" s="50"/>
      <c r="D171" s="20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12.75">
      <c r="A172" s="1"/>
      <c r="B172" s="2"/>
      <c r="C172" s="50"/>
      <c r="D172" s="20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12.75">
      <c r="A173" s="1"/>
      <c r="B173" s="2"/>
      <c r="C173" s="50"/>
      <c r="D173" s="20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25.5">
      <c r="A174" s="1"/>
      <c r="B174" s="2"/>
      <c r="C174" s="54" t="s">
        <v>175</v>
      </c>
      <c r="D174" s="27"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12.75">
      <c r="A175" s="1"/>
      <c r="B175" s="2"/>
      <c r="C175" s="8" t="s">
        <v>176</v>
      </c>
      <c r="D175" s="20"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12.75">
      <c r="A176" s="1"/>
      <c r="B176" s="2"/>
      <c r="C176" s="8"/>
      <c r="D176" s="20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12.75">
      <c r="A177" s="1"/>
      <c r="B177" s="2"/>
      <c r="C177" s="8"/>
      <c r="D177" s="20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25.5">
      <c r="A178" s="1"/>
      <c r="B178" s="2"/>
      <c r="C178" s="54" t="s">
        <v>177</v>
      </c>
      <c r="D178" s="27">
        <f>SUM(D179:D182)</f>
        <v>32400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12.75">
      <c r="A179" s="1"/>
      <c r="B179" s="2"/>
      <c r="C179" s="63" t="s">
        <v>264</v>
      </c>
      <c r="D179" s="20">
        <v>7500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12.75">
      <c r="A180" s="1"/>
      <c r="B180" s="2"/>
      <c r="C180" s="63" t="s">
        <v>265</v>
      </c>
      <c r="D180" s="20">
        <v>21000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13.5" thickBot="1">
      <c r="A181" s="1"/>
      <c r="B181" s="2"/>
      <c r="C181" s="83" t="s">
        <v>266</v>
      </c>
      <c r="D181" s="20">
        <v>3900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13.5" thickBot="1">
      <c r="A182" s="1"/>
      <c r="B182" s="2"/>
      <c r="C182" s="83"/>
      <c r="D182" s="4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12.75">
      <c r="A183" s="1"/>
      <c r="B183" s="2"/>
      <c r="C183" s="55"/>
      <c r="D183" s="5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12.75">
      <c r="A184" s="1"/>
      <c r="B184" s="2"/>
      <c r="C184" s="2"/>
      <c r="D184" s="4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12.75">
      <c r="A185" s="1">
        <v>3</v>
      </c>
      <c r="B185" s="2"/>
      <c r="C185" s="57" t="s">
        <v>178</v>
      </c>
      <c r="D185" s="53">
        <f>SUM(D186:D188)</f>
        <v>5166.1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38.25">
      <c r="A186" s="1"/>
      <c r="B186" s="2"/>
      <c r="C186" s="15" t="s">
        <v>179</v>
      </c>
      <c r="D186" s="20">
        <v>0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12.75">
      <c r="A187" s="1"/>
      <c r="B187" s="2"/>
      <c r="C187" s="15" t="s">
        <v>180</v>
      </c>
      <c r="D187" s="20">
        <v>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12.75">
      <c r="A188" s="1"/>
      <c r="B188" s="2"/>
      <c r="C188" s="28" t="s">
        <v>181</v>
      </c>
      <c r="D188" s="48">
        <v>5166.1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12.75">
      <c r="A189" s="1"/>
      <c r="B189" s="2"/>
      <c r="C189" s="2"/>
      <c r="D189" s="4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12.75">
      <c r="A190" s="1"/>
      <c r="B190" s="2"/>
      <c r="C190" s="2"/>
      <c r="D190" s="4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12.75">
      <c r="A191" s="1">
        <v>3</v>
      </c>
      <c r="B191" s="2"/>
      <c r="C191" s="57" t="s">
        <v>182</v>
      </c>
      <c r="D191" s="53">
        <f>D192+D193+D194+D195+D196+D197</f>
        <v>0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12.75">
      <c r="A192" s="1"/>
      <c r="B192" s="2"/>
      <c r="C192" s="38" t="s">
        <v>183</v>
      </c>
      <c r="D192" s="20">
        <v>0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12.75">
      <c r="A193" s="1"/>
      <c r="B193" s="2"/>
      <c r="C193" s="38" t="s">
        <v>184</v>
      </c>
      <c r="D193" s="20">
        <v>0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12.75">
      <c r="A194" s="1"/>
      <c r="B194" s="2"/>
      <c r="C194" s="38" t="s">
        <v>185</v>
      </c>
      <c r="D194" s="20">
        <v>0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25.5">
      <c r="A195" s="1"/>
      <c r="B195" s="2"/>
      <c r="C195" s="15" t="s">
        <v>186</v>
      </c>
      <c r="D195" s="58">
        <v>0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12.75">
      <c r="A196" s="1"/>
      <c r="B196" s="2"/>
      <c r="C196" s="38" t="s">
        <v>187</v>
      </c>
      <c r="D196" s="58">
        <v>0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12.75">
      <c r="A197" s="1"/>
      <c r="B197" s="2"/>
      <c r="C197" s="28" t="s">
        <v>188</v>
      </c>
      <c r="D197" s="59">
        <v>0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12.75">
      <c r="A200" s="1">
        <v>4</v>
      </c>
      <c r="B200" s="2"/>
      <c r="C200" s="138" t="s">
        <v>189</v>
      </c>
      <c r="D200" s="13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38.25">
      <c r="A201" s="1"/>
      <c r="B201" s="2"/>
      <c r="C201" s="60" t="s">
        <v>190</v>
      </c>
      <c r="D201" s="53">
        <f>D202+D204</f>
        <v>13991.730000000001</v>
      </c>
      <c r="E201" s="5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12.75">
      <c r="A202" s="1"/>
      <c r="B202" s="2"/>
      <c r="C202" s="61" t="s">
        <v>191</v>
      </c>
      <c r="D202" s="62">
        <v>0</v>
      </c>
      <c r="E202" s="5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12.75">
      <c r="A203" s="1"/>
      <c r="B203" s="2"/>
      <c r="C203" s="64" t="s">
        <v>192</v>
      </c>
      <c r="D203" s="20">
        <v>0</v>
      </c>
      <c r="E203" s="5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12.75">
      <c r="A204" s="1"/>
      <c r="B204" s="2"/>
      <c r="C204" s="61" t="s">
        <v>193</v>
      </c>
      <c r="D204" s="62">
        <f>D205+D206+D207+D208+D209+D210+D211+D212</f>
        <v>13991.730000000001</v>
      </c>
      <c r="E204" s="5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12.75">
      <c r="A205" s="1"/>
      <c r="B205" s="2"/>
      <c r="C205" s="85" t="s">
        <v>260</v>
      </c>
      <c r="D205" s="96">
        <v>2713.36</v>
      </c>
      <c r="E205" s="5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12.75">
      <c r="A206" s="1"/>
      <c r="B206" s="2"/>
      <c r="C206" s="85" t="s">
        <v>272</v>
      </c>
      <c r="D206" s="96">
        <v>3813.01</v>
      </c>
      <c r="E206" s="5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12.75">
      <c r="A207" s="1"/>
      <c r="B207" s="2"/>
      <c r="C207" s="79" t="s">
        <v>267</v>
      </c>
      <c r="D207" s="20">
        <v>958.87</v>
      </c>
      <c r="E207" s="5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12.75">
      <c r="A208" s="1"/>
      <c r="B208" s="2"/>
      <c r="C208" s="79" t="s">
        <v>263</v>
      </c>
      <c r="D208" s="20">
        <v>2410</v>
      </c>
      <c r="E208" s="5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12.75">
      <c r="A209" s="1"/>
      <c r="B209" s="2"/>
      <c r="C209" s="79" t="s">
        <v>268</v>
      </c>
      <c r="D209" s="20">
        <v>226.96</v>
      </c>
      <c r="E209" s="5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12.75">
      <c r="A210" s="1"/>
      <c r="B210" s="2"/>
      <c r="C210" s="79" t="s">
        <v>269</v>
      </c>
      <c r="D210" s="84">
        <v>2246.33</v>
      </c>
      <c r="E210" s="5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12.75">
      <c r="A211" s="1"/>
      <c r="B211" s="2"/>
      <c r="C211" s="92" t="s">
        <v>270</v>
      </c>
      <c r="D211" s="95">
        <v>450</v>
      </c>
      <c r="E211" s="9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12.75">
      <c r="A212" s="1"/>
      <c r="B212" s="2"/>
      <c r="C212" s="79" t="s">
        <v>271</v>
      </c>
      <c r="D212" s="94">
        <v>1173.2</v>
      </c>
      <c r="E212" s="5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38.25">
      <c r="A213" s="1"/>
      <c r="B213" s="2"/>
      <c r="C213" s="65" t="s">
        <v>194</v>
      </c>
      <c r="D213" s="27">
        <f>D214+D218</f>
        <v>0</v>
      </c>
      <c r="E213" s="5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12.75">
      <c r="A214" s="1"/>
      <c r="B214" s="2"/>
      <c r="C214" s="61" t="s">
        <v>195</v>
      </c>
      <c r="D214" s="62">
        <f>SUM(D215:D217)</f>
        <v>0</v>
      </c>
      <c r="E214" s="5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12.75">
      <c r="A215" s="1"/>
      <c r="B215" s="2"/>
      <c r="C215" s="64" t="s">
        <v>196</v>
      </c>
      <c r="D215" s="20"/>
      <c r="E215" s="5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12.75">
      <c r="A216" s="1"/>
      <c r="B216" s="2"/>
      <c r="C216" s="64"/>
      <c r="D216" s="20"/>
      <c r="E216" s="5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12.75">
      <c r="A217" s="1"/>
      <c r="B217" s="2"/>
      <c r="C217" s="64"/>
      <c r="D217" s="20"/>
      <c r="E217" s="5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12.75">
      <c r="A218" s="1"/>
      <c r="B218" s="2"/>
      <c r="C218" s="61" t="s">
        <v>197</v>
      </c>
      <c r="D218" s="62">
        <f>SUM(D219:D221)</f>
        <v>0</v>
      </c>
      <c r="E218" s="5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12.75">
      <c r="A219" s="1"/>
      <c r="B219" s="2"/>
      <c r="C219" s="64" t="s">
        <v>198</v>
      </c>
      <c r="D219" s="20"/>
      <c r="E219" s="5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12.75">
      <c r="A220" s="1"/>
      <c r="B220" s="2"/>
      <c r="C220" s="64"/>
      <c r="D220" s="20"/>
      <c r="E220" s="5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12.75">
      <c r="A221" s="1"/>
      <c r="B221" s="2"/>
      <c r="C221" s="64"/>
      <c r="D221" s="20"/>
      <c r="E221" s="5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25.5">
      <c r="A222" s="1"/>
      <c r="B222" s="2"/>
      <c r="C222" s="65" t="s">
        <v>199</v>
      </c>
      <c r="D222" s="27">
        <f>D223+D226</f>
        <v>32400</v>
      </c>
      <c r="E222" s="5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ht="12.75">
      <c r="A223" s="1"/>
      <c r="B223" s="2"/>
      <c r="C223" s="64" t="s">
        <v>200</v>
      </c>
      <c r="D223" s="20">
        <v>0</v>
      </c>
      <c r="E223" s="5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ht="12.75">
      <c r="A224" s="1"/>
      <c r="B224" s="2"/>
      <c r="C224" s="64" t="s">
        <v>201</v>
      </c>
      <c r="D224" s="20">
        <v>0</v>
      </c>
      <c r="E224" s="5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ht="12.75">
      <c r="A225" s="1"/>
      <c r="B225" s="2"/>
      <c r="C225" s="64"/>
      <c r="D225" s="20"/>
      <c r="E225" s="5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12.75">
      <c r="A226" s="1"/>
      <c r="B226" s="2"/>
      <c r="C226" s="64" t="s">
        <v>202</v>
      </c>
      <c r="D226" s="20">
        <f>SUM(D227:D234)</f>
        <v>32400</v>
      </c>
      <c r="E226" s="5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12.75">
      <c r="A227" s="1"/>
      <c r="B227" s="2"/>
      <c r="C227" s="85" t="s">
        <v>272</v>
      </c>
      <c r="D227" s="96">
        <v>15000</v>
      </c>
      <c r="E227" s="5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12.75">
      <c r="A228" s="1"/>
      <c r="B228" s="2"/>
      <c r="C228" s="79" t="s">
        <v>267</v>
      </c>
      <c r="D228" s="20">
        <v>2800</v>
      </c>
      <c r="E228" s="5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ht="12.75">
      <c r="A229" s="1"/>
      <c r="B229" s="2"/>
      <c r="C229" s="79" t="s">
        <v>263</v>
      </c>
      <c r="D229" s="20">
        <v>5000</v>
      </c>
      <c r="E229" s="5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ht="12.75">
      <c r="A230" s="1"/>
      <c r="B230" s="2"/>
      <c r="C230" s="79" t="s">
        <v>268</v>
      </c>
      <c r="D230" s="20">
        <v>2000</v>
      </c>
      <c r="E230" s="5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12.75">
      <c r="A231" s="1"/>
      <c r="B231" s="2"/>
      <c r="C231" s="79" t="s">
        <v>269</v>
      </c>
      <c r="D231" s="84">
        <v>2200</v>
      </c>
      <c r="E231" s="5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ht="12.75">
      <c r="A232" s="1"/>
      <c r="B232" s="2"/>
      <c r="C232" s="92" t="s">
        <v>270</v>
      </c>
      <c r="D232" s="95">
        <v>4000</v>
      </c>
      <c r="E232" s="5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12.75">
      <c r="A233" s="1"/>
      <c r="B233" s="2"/>
      <c r="C233" s="79" t="s">
        <v>271</v>
      </c>
      <c r="D233" s="94">
        <v>1400</v>
      </c>
      <c r="E233" s="5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ht="12.75">
      <c r="A234" s="1"/>
      <c r="B234" s="2"/>
      <c r="C234" s="79"/>
      <c r="D234" s="20"/>
      <c r="E234" s="5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ht="12.75">
      <c r="A235" s="1"/>
      <c r="B235" s="2"/>
      <c r="C235" s="65" t="s">
        <v>203</v>
      </c>
      <c r="D235" s="27">
        <f>SUM(D236:D241)</f>
        <v>5053.2</v>
      </c>
      <c r="E235" s="5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ht="12.75">
      <c r="A236" s="1"/>
      <c r="B236" s="2"/>
      <c r="C236" s="64" t="s">
        <v>204</v>
      </c>
      <c r="D236" s="20">
        <v>1415.7</v>
      </c>
      <c r="E236" s="5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12.75">
      <c r="A237" s="1"/>
      <c r="B237" s="2"/>
      <c r="C237" s="64" t="s">
        <v>205</v>
      </c>
      <c r="D237" s="20">
        <v>3637.5</v>
      </c>
      <c r="E237" s="5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12.75">
      <c r="A238" s="1"/>
      <c r="B238" s="2"/>
      <c r="C238" s="64" t="s">
        <v>206</v>
      </c>
      <c r="D238" s="20">
        <v>0</v>
      </c>
      <c r="E238" s="5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ht="25.5">
      <c r="A239" s="1"/>
      <c r="B239" s="2"/>
      <c r="C239" s="64" t="s">
        <v>207</v>
      </c>
      <c r="D239" s="20">
        <v>0</v>
      </c>
      <c r="E239" s="5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ht="12.75">
      <c r="A240" s="1"/>
      <c r="B240" s="2"/>
      <c r="C240" s="64" t="s">
        <v>208</v>
      </c>
      <c r="D240" s="20">
        <v>0</v>
      </c>
      <c r="E240" s="5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ht="12.75">
      <c r="A241" s="1"/>
      <c r="B241" s="2"/>
      <c r="C241" s="66" t="s">
        <v>209</v>
      </c>
      <c r="D241" s="48">
        <v>0</v>
      </c>
      <c r="E241" s="5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ht="12.75">
      <c r="A242" s="1"/>
      <c r="B242" s="2"/>
      <c r="C242" s="67"/>
      <c r="D242" s="55"/>
      <c r="E242" s="5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ht="12.75">
      <c r="A243" s="1"/>
      <c r="B243" s="2"/>
      <c r="C243" s="67"/>
      <c r="D243" s="55"/>
      <c r="E243" s="5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ht="12.75">
      <c r="A244" s="1">
        <v>4</v>
      </c>
      <c r="B244" s="2"/>
      <c r="C244" s="52" t="s">
        <v>210</v>
      </c>
      <c r="D244" s="53">
        <f>SUM(D247+D246+D245)</f>
        <v>5166</v>
      </c>
      <c r="E244" s="5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ht="38.25">
      <c r="A245" s="1"/>
      <c r="B245" s="2"/>
      <c r="C245" s="50" t="s">
        <v>211</v>
      </c>
      <c r="D245" s="20"/>
      <c r="E245" s="5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ht="63.75">
      <c r="A246" s="1"/>
      <c r="B246" s="2"/>
      <c r="C246" s="50" t="s">
        <v>212</v>
      </c>
      <c r="D246" s="20"/>
      <c r="E246" s="5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ht="12.75">
      <c r="A247" s="1"/>
      <c r="B247" s="2"/>
      <c r="C247" s="12" t="s">
        <v>213</v>
      </c>
      <c r="D247" s="48">
        <v>5166</v>
      </c>
      <c r="E247" s="5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ht="12.75">
      <c r="A248" s="1"/>
      <c r="B248" s="2"/>
      <c r="C248" s="55"/>
      <c r="D248" s="56"/>
      <c r="E248" s="5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ht="12.75">
      <c r="A249" s="1"/>
      <c r="B249" s="2"/>
      <c r="C249" s="55"/>
      <c r="D249" s="56"/>
      <c r="E249" s="5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ht="12.75">
      <c r="A250" s="1">
        <v>4</v>
      </c>
      <c r="B250" s="2"/>
      <c r="C250" s="52" t="s">
        <v>214</v>
      </c>
      <c r="D250" s="53">
        <v>1</v>
      </c>
      <c r="E250" s="5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ht="38.25">
      <c r="A251" s="1"/>
      <c r="B251" s="2"/>
      <c r="C251" s="50" t="s">
        <v>215</v>
      </c>
      <c r="D251" s="20">
        <v>0</v>
      </c>
      <c r="E251" s="5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ht="38.25">
      <c r="A252" s="1"/>
      <c r="B252" s="2"/>
      <c r="C252" s="50" t="s">
        <v>216</v>
      </c>
      <c r="D252" s="20">
        <v>0</v>
      </c>
      <c r="E252" s="5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ht="38.25">
      <c r="A253" s="1"/>
      <c r="B253" s="2"/>
      <c r="C253" s="50" t="s">
        <v>217</v>
      </c>
      <c r="D253" s="20">
        <v>0</v>
      </c>
      <c r="E253" s="5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ht="25.5">
      <c r="A254" s="1"/>
      <c r="B254" s="2"/>
      <c r="C254" s="50" t="s">
        <v>218</v>
      </c>
      <c r="D254" s="58">
        <v>0</v>
      </c>
      <c r="E254" s="5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ht="25.5">
      <c r="A255" s="1"/>
      <c r="B255" s="2"/>
      <c r="C255" s="50" t="s">
        <v>219</v>
      </c>
      <c r="D255" s="58">
        <v>0</v>
      </c>
      <c r="E255" s="5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ht="12.75">
      <c r="A256" s="1"/>
      <c r="B256" s="2"/>
      <c r="C256" s="7" t="s">
        <v>220</v>
      </c>
      <c r="D256" s="59">
        <v>1</v>
      </c>
      <c r="E256" s="5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ht="12.75">
      <c r="A257" s="1"/>
      <c r="B257" s="2"/>
      <c r="C257" s="55"/>
      <c r="D257" s="56"/>
      <c r="E257" s="5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ht="25.5" customHeight="1">
      <c r="A258" s="1">
        <v>5</v>
      </c>
      <c r="B258" s="2"/>
      <c r="C258" s="139" t="s">
        <v>221</v>
      </c>
      <c r="D258" s="139"/>
      <c r="E258" s="13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ht="12.75">
      <c r="A259" s="1"/>
      <c r="B259" s="2"/>
      <c r="C259" s="67"/>
      <c r="D259" s="55"/>
      <c r="E259" s="5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ht="12.75">
      <c r="A260" s="1"/>
      <c r="B260" s="2"/>
      <c r="C260" s="135" t="s">
        <v>222</v>
      </c>
      <c r="D260" s="136" t="s">
        <v>223</v>
      </c>
      <c r="E260" s="13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ht="12.75">
      <c r="A261" s="1"/>
      <c r="B261" s="2"/>
      <c r="C261" s="135"/>
      <c r="D261" s="9" t="s">
        <v>224</v>
      </c>
      <c r="E261" s="68" t="s">
        <v>225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ht="12.75">
      <c r="A262" s="1"/>
      <c r="B262" s="2"/>
      <c r="C262" s="69" t="s">
        <v>226</v>
      </c>
      <c r="D262" s="39"/>
      <c r="E262" s="2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ht="12.75">
      <c r="A263" s="1"/>
      <c r="B263" s="2"/>
      <c r="C263" s="70" t="s">
        <v>227</v>
      </c>
      <c r="D263" s="39">
        <f>D264+D265</f>
        <v>0</v>
      </c>
      <c r="E263" s="27">
        <f>E264+E265</f>
        <v>0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ht="12.75">
      <c r="A264" s="1"/>
      <c r="B264" s="2"/>
      <c r="C264" s="70" t="s">
        <v>228</v>
      </c>
      <c r="D264" s="19"/>
      <c r="E264" s="2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ht="12.75">
      <c r="A265" s="1"/>
      <c r="B265" s="2"/>
      <c r="C265" s="70" t="s">
        <v>229</v>
      </c>
      <c r="D265" s="19"/>
      <c r="E265" s="2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ht="12.75">
      <c r="A266" s="1"/>
      <c r="B266" s="2"/>
      <c r="C266" s="70" t="s">
        <v>230</v>
      </c>
      <c r="D266" s="39">
        <f>D267+D268</f>
        <v>0</v>
      </c>
      <c r="E266" s="27">
        <f>E267+E268</f>
        <v>0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ht="12.75">
      <c r="A267" s="1"/>
      <c r="B267" s="2"/>
      <c r="C267" s="70" t="s">
        <v>231</v>
      </c>
      <c r="D267" s="19"/>
      <c r="E267" s="2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ht="12.75">
      <c r="A268" s="1"/>
      <c r="B268" s="2"/>
      <c r="C268" s="70" t="s">
        <v>232</v>
      </c>
      <c r="D268" s="19"/>
      <c r="E268" s="2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ht="12.75">
      <c r="A269" s="1"/>
      <c r="B269" s="2"/>
      <c r="C269" s="71" t="s">
        <v>233</v>
      </c>
      <c r="D269" s="23">
        <f>D262+D263-D266</f>
        <v>0</v>
      </c>
      <c r="E269" s="24">
        <f>E262+E263-E266</f>
        <v>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ht="12.75">
      <c r="A270" s="1"/>
      <c r="B270" s="2"/>
      <c r="C270" s="67"/>
      <c r="D270" s="55"/>
      <c r="E270" s="5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ht="12.75">
      <c r="A271" s="1"/>
      <c r="B271" s="2"/>
      <c r="C271" s="55"/>
      <c r="D271" s="55"/>
      <c r="E271" s="5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ht="12.75">
      <c r="A272" s="1">
        <v>5</v>
      </c>
      <c r="B272" s="2"/>
      <c r="C272" s="134" t="s">
        <v>234</v>
      </c>
      <c r="D272" s="134"/>
      <c r="E272" s="5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ht="12.75">
      <c r="A273" s="1"/>
      <c r="B273" s="2"/>
      <c r="C273" s="55"/>
      <c r="D273" s="55"/>
      <c r="E273" s="5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ht="12.75">
      <c r="A274" s="1"/>
      <c r="B274" s="2"/>
      <c r="C274" s="52" t="s">
        <v>235</v>
      </c>
      <c r="D274" s="53">
        <v>6165.01</v>
      </c>
      <c r="E274" s="5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ht="12.75">
      <c r="A275" s="1"/>
      <c r="B275" s="2"/>
      <c r="C275" s="8" t="s">
        <v>236</v>
      </c>
      <c r="D275" s="20"/>
      <c r="E275" s="5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ht="12.75">
      <c r="A276" s="1"/>
      <c r="B276" s="2"/>
      <c r="C276" s="8" t="s">
        <v>237</v>
      </c>
      <c r="D276" s="20">
        <v>1870</v>
      </c>
      <c r="E276" s="5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ht="12.75">
      <c r="A277" s="1"/>
      <c r="B277" s="2"/>
      <c r="C277" s="8"/>
      <c r="D277" s="20"/>
      <c r="E277" s="5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ht="12.75">
      <c r="A278" s="1"/>
      <c r="B278" s="2"/>
      <c r="C278" s="8"/>
      <c r="D278" s="20"/>
      <c r="E278" s="5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ht="12.75">
      <c r="A279" s="1"/>
      <c r="B279" s="2"/>
      <c r="C279" s="8"/>
      <c r="D279" s="20"/>
      <c r="E279" s="5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ht="12.75">
      <c r="A280" s="1"/>
      <c r="B280" s="2"/>
      <c r="C280" s="8"/>
      <c r="D280" s="20"/>
      <c r="E280" s="5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ht="12.75">
      <c r="A281" s="1"/>
      <c r="B281" s="2"/>
      <c r="C281" s="8"/>
      <c r="D281" s="20"/>
      <c r="E281" s="5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ht="12.75">
      <c r="A282" s="1"/>
      <c r="B282" s="2"/>
      <c r="C282" s="70"/>
      <c r="D282" s="20"/>
      <c r="E282" s="5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ht="12.75">
      <c r="A283" s="1"/>
      <c r="B283" s="2"/>
      <c r="C283" s="70"/>
      <c r="D283" s="20"/>
      <c r="E283" s="5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ht="12.75">
      <c r="A284" s="1"/>
      <c r="B284" s="2"/>
      <c r="C284" s="12"/>
      <c r="D284" s="48"/>
      <c r="E284" s="5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ht="12.75">
      <c r="A285" s="1"/>
      <c r="B285" s="2"/>
      <c r="C285" s="55"/>
      <c r="D285" s="56"/>
      <c r="E285" s="5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ht="12.75">
      <c r="A286" s="1"/>
      <c r="B286" s="2"/>
      <c r="C286" s="55"/>
      <c r="D286" s="55"/>
      <c r="E286" s="5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ht="12.75">
      <c r="A287" s="1">
        <v>6</v>
      </c>
      <c r="B287" s="2"/>
      <c r="C287" s="72" t="s">
        <v>238</v>
      </c>
      <c r="D287" s="55"/>
      <c r="E287" s="5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ht="12.75">
      <c r="A288" s="1"/>
      <c r="B288" s="2"/>
      <c r="C288" s="135" t="s">
        <v>239</v>
      </c>
      <c r="D288" s="136" t="s">
        <v>240</v>
      </c>
      <c r="E288" s="13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ht="25.5">
      <c r="A289" s="1"/>
      <c r="B289" s="2"/>
      <c r="C289" s="135"/>
      <c r="D289" s="73" t="s">
        <v>241</v>
      </c>
      <c r="E289" s="74" t="s">
        <v>242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ht="12.75">
      <c r="A290" s="1"/>
      <c r="B290" s="2"/>
      <c r="C290" s="8" t="s">
        <v>243</v>
      </c>
      <c r="D290" s="19">
        <v>0</v>
      </c>
      <c r="E290" s="20">
        <v>0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ht="12.75">
      <c r="A291" s="1"/>
      <c r="B291" s="2"/>
      <c r="C291" s="8" t="s">
        <v>244</v>
      </c>
      <c r="D291" s="19">
        <v>0</v>
      </c>
      <c r="E291" s="20">
        <v>0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ht="12.75">
      <c r="A292" s="1"/>
      <c r="B292" s="2"/>
      <c r="C292" s="8" t="s">
        <v>245</v>
      </c>
      <c r="D292" s="19">
        <v>0</v>
      </c>
      <c r="E292" s="20">
        <v>0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ht="12.75">
      <c r="A293" s="1"/>
      <c r="B293" s="2"/>
      <c r="C293" s="8" t="s">
        <v>246</v>
      </c>
      <c r="D293" s="19">
        <v>0</v>
      </c>
      <c r="E293" s="20">
        <v>0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ht="12.75">
      <c r="A294" s="1"/>
      <c r="B294" s="2"/>
      <c r="C294" s="75" t="s">
        <v>247</v>
      </c>
      <c r="D294" s="23">
        <f>SUM(D290:D293)</f>
        <v>0</v>
      </c>
      <c r="E294" s="24">
        <f>SUM(E290:E293)</f>
        <v>0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ht="12.75">
      <c r="A295" s="2"/>
      <c r="B295" s="2"/>
      <c r="C295" s="55"/>
      <c r="D295" s="55"/>
      <c r="E295" s="5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ht="12.75">
      <c r="A296" s="2"/>
      <c r="B296" s="2"/>
      <c r="C296" s="55"/>
      <c r="D296" s="55"/>
      <c r="E296" s="5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ht="12.75">
      <c r="A297" s="2"/>
      <c r="B297" s="2"/>
      <c r="C297" s="55"/>
      <c r="D297" s="55"/>
      <c r="E297" s="5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ht="12.75">
      <c r="A298" s="2"/>
      <c r="B298" s="2"/>
      <c r="C298" s="55"/>
      <c r="D298" s="55"/>
      <c r="E298" s="5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ht="12.75">
      <c r="A299" s="2"/>
      <c r="B299" s="2"/>
      <c r="C299" s="55"/>
      <c r="D299" s="55"/>
      <c r="E299" s="5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</sheetData>
  <mergeCells count="76">
    <mergeCell ref="C272:D272"/>
    <mergeCell ref="C288:C289"/>
    <mergeCell ref="D288:E288"/>
    <mergeCell ref="C165:D165"/>
    <mergeCell ref="C200:D200"/>
    <mergeCell ref="C258:E258"/>
    <mergeCell ref="C260:C261"/>
    <mergeCell ref="D260:E260"/>
    <mergeCell ref="C159:E159"/>
    <mergeCell ref="C160:E160"/>
    <mergeCell ref="C161:D161"/>
    <mergeCell ref="C162:D162"/>
    <mergeCell ref="C135:C136"/>
    <mergeCell ref="D135:E135"/>
    <mergeCell ref="C142:E142"/>
    <mergeCell ref="C152:D152"/>
    <mergeCell ref="C122:E122"/>
    <mergeCell ref="C123:C124"/>
    <mergeCell ref="D123:E123"/>
    <mergeCell ref="C134:E134"/>
    <mergeCell ref="C107:I107"/>
    <mergeCell ref="C108:C111"/>
    <mergeCell ref="D108:G108"/>
    <mergeCell ref="H108:I109"/>
    <mergeCell ref="D109:E109"/>
    <mergeCell ref="F109:G109"/>
    <mergeCell ref="D110:I110"/>
    <mergeCell ref="C93:I93"/>
    <mergeCell ref="C94:C97"/>
    <mergeCell ref="D94:G94"/>
    <mergeCell ref="H94:I95"/>
    <mergeCell ref="D95:E95"/>
    <mergeCell ref="F95:G95"/>
    <mergeCell ref="D96:I96"/>
    <mergeCell ref="C67:G67"/>
    <mergeCell ref="C75:J75"/>
    <mergeCell ref="C80:G80"/>
    <mergeCell ref="C81:C82"/>
    <mergeCell ref="D81:D82"/>
    <mergeCell ref="E81:F81"/>
    <mergeCell ref="G81:G82"/>
    <mergeCell ref="C56:G56"/>
    <mergeCell ref="C57:C58"/>
    <mergeCell ref="D57:D58"/>
    <mergeCell ref="E57:F57"/>
    <mergeCell ref="G57:G58"/>
    <mergeCell ref="C49:G49"/>
    <mergeCell ref="C50:C51"/>
    <mergeCell ref="D50:D51"/>
    <mergeCell ref="E50:F50"/>
    <mergeCell ref="G50:G51"/>
    <mergeCell ref="D25:E25"/>
    <mergeCell ref="D26:E26"/>
    <mergeCell ref="C29:I29"/>
    <mergeCell ref="C39:K39"/>
    <mergeCell ref="D18:E18"/>
    <mergeCell ref="F18:G18"/>
    <mergeCell ref="C22:G22"/>
    <mergeCell ref="C23:C24"/>
    <mergeCell ref="D23:E24"/>
    <mergeCell ref="F23:G23"/>
    <mergeCell ref="C12:D12"/>
    <mergeCell ref="E12:G12"/>
    <mergeCell ref="C16:G16"/>
    <mergeCell ref="D17:E17"/>
    <mergeCell ref="F17:G17"/>
    <mergeCell ref="C10:D10"/>
    <mergeCell ref="E10:G10"/>
    <mergeCell ref="C11:D11"/>
    <mergeCell ref="E11:G11"/>
    <mergeCell ref="C3:I3"/>
    <mergeCell ref="C5:I5"/>
    <mergeCell ref="C8:G8"/>
    <mergeCell ref="C9:D9"/>
    <mergeCell ref="E9:G9"/>
    <mergeCell ref="D4:F4"/>
  </mergeCells>
  <printOptions/>
  <pageMargins left="0.5905511811023623" right="0.7874015748031497" top="0.7874015748031497" bottom="0.7874015748031497" header="0.5118110236220472" footer="0.5118110236220472"/>
  <pageSetup horizontalDpi="300" verticalDpi="300" orientation="landscape" paperSize="9" scale="75" r:id="rId3"/>
  <headerFooter alignWithMargins="0">
    <oddFooter>&amp;CStrona &amp;P z &amp;N</oddFooter>
  </headerFooter>
  <rowBreaks count="7" manualBreakCount="7">
    <brk id="37" max="255" man="1"/>
    <brk id="106" max="255" man="1"/>
    <brk id="132" max="255" man="1"/>
    <brk id="164" max="255" man="1"/>
    <brk id="199" max="255" man="1"/>
    <brk id="243" max="255" man="1"/>
    <brk id="27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Małgorzata Tadzik</cp:lastModifiedBy>
  <cp:lastPrinted>2010-03-29T11:20:48Z</cp:lastPrinted>
  <dcterms:created xsi:type="dcterms:W3CDTF">2005-02-07T16:33:39Z</dcterms:created>
  <dcterms:modified xsi:type="dcterms:W3CDTF">2012-03-17T13:29:35Z</dcterms:modified>
  <cp:category/>
  <cp:version/>
  <cp:contentType/>
  <cp:contentStatus/>
  <cp:revision>1</cp:revision>
</cp:coreProperties>
</file>